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Сбер_Банк" sheetId="4" r:id="rId1"/>
    <sheet name="Приорбанк" sheetId="5" r:id="rId2"/>
    <sheet name="РРБ_Банк" sheetId="6" r:id="rId3"/>
    <sheet name="Беларусбанк 2-5 мес" sheetId="7" r:id="rId4"/>
    <sheet name="Беларусбанк 6-8 мес" sheetId="8" r:id="rId5"/>
    <sheet name="Беларусбанк 9-12 мес" sheetId="9" r:id="rId6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9" l="1"/>
  <c r="B15" i="9" s="1"/>
  <c r="B4" i="8"/>
  <c r="B11" i="8" s="1"/>
  <c r="B4" i="7"/>
  <c r="B4" i="6"/>
  <c r="B10" i="6" s="1"/>
  <c r="B16" i="9" l="1"/>
  <c r="B17" i="9"/>
  <c r="B18" i="9"/>
  <c r="B19" i="9"/>
  <c r="B10" i="9"/>
  <c r="B14" i="9"/>
  <c r="B8" i="9"/>
  <c r="B12" i="9"/>
  <c r="B9" i="9"/>
  <c r="B13" i="9"/>
  <c r="B11" i="9"/>
  <c r="B15" i="8"/>
  <c r="B14" i="8"/>
  <c r="B10" i="8"/>
  <c r="B8" i="8"/>
  <c r="B12" i="8"/>
  <c r="B9" i="8"/>
  <c r="B13" i="8"/>
  <c r="B8" i="7"/>
  <c r="B12" i="7"/>
  <c r="B9" i="7"/>
  <c r="B10" i="7"/>
  <c r="B11" i="7"/>
  <c r="B18" i="6"/>
  <c r="B14" i="6"/>
  <c r="B8" i="6"/>
  <c r="B12" i="6"/>
  <c r="B16" i="6"/>
  <c r="B9" i="6"/>
  <c r="B13" i="6"/>
  <c r="B17" i="6"/>
  <c r="B11" i="6"/>
  <c r="B15" i="6"/>
  <c r="B19" i="6"/>
  <c r="B4" i="5"/>
  <c r="E2" i="9" l="1"/>
  <c r="E3" i="9" s="1"/>
  <c r="E2" i="8"/>
  <c r="E3" i="8" s="1"/>
  <c r="E2" i="7"/>
  <c r="E3" i="7" s="1"/>
  <c r="E2" i="6"/>
  <c r="E3" i="6" s="1"/>
  <c r="B10" i="5"/>
  <c r="B18" i="5"/>
  <c r="B12" i="5"/>
  <c r="B14" i="5"/>
  <c r="B8" i="5"/>
  <c r="B16" i="5"/>
  <c r="B9" i="5"/>
  <c r="B13" i="5"/>
  <c r="B17" i="5"/>
  <c r="B11" i="5"/>
  <c r="B15" i="5"/>
  <c r="B19" i="5"/>
  <c r="B4" i="4"/>
  <c r="B19" i="4" s="1"/>
  <c r="E2" i="5" l="1"/>
  <c r="E3" i="5" s="1"/>
  <c r="B24" i="4"/>
  <c r="B28" i="4"/>
  <c r="B32" i="4"/>
  <c r="B36" i="4"/>
  <c r="B40" i="4"/>
  <c r="B64" i="4"/>
  <c r="B60" i="4"/>
  <c r="B56" i="4"/>
  <c r="B52" i="4"/>
  <c r="B48" i="4"/>
  <c r="B44" i="4"/>
  <c r="B21" i="4"/>
  <c r="B25" i="4"/>
  <c r="B29" i="4"/>
  <c r="B33" i="4"/>
  <c r="B37" i="4"/>
  <c r="B41" i="4"/>
  <c r="B63" i="4"/>
  <c r="B59" i="4"/>
  <c r="B55" i="4"/>
  <c r="B51" i="4"/>
  <c r="B47" i="4"/>
  <c r="B66" i="4"/>
  <c r="B22" i="4"/>
  <c r="B26" i="4"/>
  <c r="B30" i="4"/>
  <c r="B34" i="4"/>
  <c r="B38" i="4"/>
  <c r="B42" i="4"/>
  <c r="B62" i="4"/>
  <c r="B58" i="4"/>
  <c r="B54" i="4"/>
  <c r="B50" i="4"/>
  <c r="B46" i="4"/>
  <c r="B65" i="4"/>
  <c r="B23" i="4"/>
  <c r="B27" i="4"/>
  <c r="B31" i="4"/>
  <c r="B35" i="4"/>
  <c r="B39" i="4"/>
  <c r="B43" i="4"/>
  <c r="B61" i="4"/>
  <c r="B57" i="4"/>
  <c r="B53" i="4"/>
  <c r="B49" i="4"/>
  <c r="B45" i="4"/>
  <c r="B67" i="4"/>
  <c r="B20" i="4"/>
  <c r="B9" i="4"/>
  <c r="B14" i="4"/>
  <c r="B12" i="4"/>
  <c r="B17" i="4"/>
  <c r="B10" i="4"/>
  <c r="B16" i="4"/>
  <c r="B8" i="4"/>
  <c r="B13" i="4"/>
  <c r="B18" i="4"/>
  <c r="B11" i="4"/>
  <c r="B15" i="4"/>
  <c r="E2" i="4" l="1"/>
  <c r="E3" i="4" s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Введите сумму кредита от 100 до 5 000 руб.</t>
        </r>
      </text>
    </comment>
    <comment ref="B3" authorId="0">
      <text>
        <r>
          <rPr>
            <b/>
            <sz val="9"/>
            <color indexed="81"/>
            <rFont val="Tahoma"/>
            <charset val="1"/>
          </rPr>
          <t>Введите срок кредита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Введите сумму кредита</t>
        </r>
      </text>
    </comment>
    <comment ref="B3" authorId="0">
      <text>
        <r>
          <rPr>
            <b/>
            <sz val="9"/>
            <color indexed="81"/>
            <rFont val="Tahoma"/>
            <charset val="1"/>
          </rPr>
          <t>Введите срок кредита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Введите сумму кредита</t>
        </r>
      </text>
    </comment>
    <comment ref="B3" authorId="0">
      <text>
        <r>
          <rPr>
            <b/>
            <sz val="9"/>
            <color indexed="81"/>
            <rFont val="Tahoma"/>
            <charset val="1"/>
          </rPr>
          <t>Введите срок кредита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Введите сумму кредита от 400 руб.</t>
        </r>
      </text>
    </comment>
    <comment ref="B3" authorId="0">
      <text>
        <r>
          <rPr>
            <b/>
            <sz val="9"/>
            <color indexed="81"/>
            <rFont val="Tahoma"/>
            <charset val="1"/>
          </rPr>
          <t>Введите срок кредита</t>
        </r>
      </text>
    </comment>
  </commentList>
</comments>
</file>

<file path=xl/comments5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Введите сумму кредита  от 400 руб.</t>
        </r>
      </text>
    </comment>
    <comment ref="B3" authorId="0">
      <text>
        <r>
          <rPr>
            <b/>
            <sz val="9"/>
            <color indexed="81"/>
            <rFont val="Tahoma"/>
            <charset val="1"/>
          </rPr>
          <t>Введите срок кредита</t>
        </r>
      </text>
    </comment>
  </commentList>
</comments>
</file>

<file path=xl/comments6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Введите сумму кредита от 400 руб.</t>
        </r>
      </text>
    </comment>
    <comment ref="B3" authorId="0">
      <text>
        <r>
          <rPr>
            <b/>
            <sz val="9"/>
            <color indexed="81"/>
            <rFont val="Tahoma"/>
            <charset val="1"/>
          </rPr>
          <t>Введите срок кредита</t>
        </r>
      </text>
    </comment>
  </commentList>
</comments>
</file>

<file path=xl/sharedStrings.xml><?xml version="1.0" encoding="utf-8"?>
<sst xmlns="http://schemas.openxmlformats.org/spreadsheetml/2006/main" count="54" uniqueCount="9">
  <si>
    <t>Сумма кредита</t>
  </si>
  <si>
    <t>Процентная ставка</t>
  </si>
  <si>
    <t>Итого</t>
  </si>
  <si>
    <t>Переплата</t>
  </si>
  <si>
    <t>Срок, мес.</t>
  </si>
  <si>
    <t>Ежемесячный платеж</t>
  </si>
  <si>
    <t>График погашения кредита</t>
  </si>
  <si>
    <t>Номер месяца</t>
  </si>
  <si>
    <t>Платежи по кредиту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</si>
</sst>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,##0.00;[Red]#,##0.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/>
    <xf numFmtId="164" fontId="2" fillId="2" borderId="1" xfId="0" applyNumberFormat="1" applyFont="1" applyFill="1" applyBorder="1"/>
    <xf numFmtId="0" fontId="2" fillId="0" borderId="0" xfId="0" applyFont="1"/>
    <xf numFmtId="10" fontId="2" fillId="0" borderId="1" xfId="1" applyNumberFormat="1" applyFont="1" applyBorder="1"/>
    <xf numFmtId="165" fontId="2" fillId="0" borderId="1" xfId="0" applyNumberFormat="1" applyFont="1" applyBorder="1"/>
    <xf numFmtId="0" fontId="2" fillId="2" borderId="1" xfId="0" applyFont="1" applyFill="1" applyBorder="1"/>
    <xf numFmtId="0" fontId="2" fillId="0" borderId="1" xfId="0" applyFont="1" applyFill="1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7"/>
  <sheetViews>
    <sheetView tabSelected="1" workbookViewId="0">
      <selection activeCell="C7" sqref="C7"/>
    </sheetView>
  </sheetViews>
  <sheetFormatPr defaultRowHeight="15" x14ac:dyDescent="0.25"/>
  <cols>
    <col min="1" max="1" width="23.42578125" customWidth="1"/>
    <col min="2" max="2" width="19.42578125" customWidth="1"/>
    <col min="3" max="3" width="48.7109375" customWidth="1"/>
    <col min="4" max="4" width="10.85546875" customWidth="1"/>
    <col min="5" max="5" width="11.28515625" customWidth="1"/>
  </cols>
  <sheetData>
    <row r="1" spans="1:5" x14ac:dyDescent="0.25">
      <c r="A1" s="6" t="s">
        <v>0</v>
      </c>
      <c r="B1" s="2">
        <v>5000</v>
      </c>
      <c r="C1" s="3"/>
      <c r="D1" s="3"/>
      <c r="E1" s="3"/>
    </row>
    <row r="2" spans="1:5" x14ac:dyDescent="0.25">
      <c r="A2" s="1" t="s">
        <v>1</v>
      </c>
      <c r="B2" s="4">
        <v>0.20549999999999999</v>
      </c>
      <c r="C2" s="3"/>
      <c r="D2" s="1" t="s">
        <v>2</v>
      </c>
      <c r="E2" s="5">
        <f>SUM(B8:B67)</f>
        <v>-6739.9947998956995</v>
      </c>
    </row>
    <row r="3" spans="1:5" x14ac:dyDescent="0.25">
      <c r="A3" s="6" t="s">
        <v>4</v>
      </c>
      <c r="B3" s="6">
        <v>36</v>
      </c>
      <c r="C3" s="3"/>
      <c r="D3" s="1" t="s">
        <v>3</v>
      </c>
      <c r="E3" s="5">
        <f>E2+B1</f>
        <v>-1739.9947998956995</v>
      </c>
    </row>
    <row r="4" spans="1:5" x14ac:dyDescent="0.25">
      <c r="A4" s="7" t="s">
        <v>5</v>
      </c>
      <c r="B4" s="5">
        <f>PMT($B$2/12,$B$3,$B$1)</f>
        <v>-187.22207777488046</v>
      </c>
      <c r="C4" s="3"/>
      <c r="D4" s="3"/>
      <c r="E4" s="3"/>
    </row>
    <row r="5" spans="1:5" x14ac:dyDescent="0.25">
      <c r="A5" s="3"/>
      <c r="B5" s="3"/>
      <c r="C5" s="3"/>
      <c r="D5" s="3"/>
      <c r="E5" s="3"/>
    </row>
    <row r="6" spans="1:5" x14ac:dyDescent="0.25">
      <c r="A6" s="10" t="s">
        <v>6</v>
      </c>
      <c r="B6" s="10"/>
      <c r="C6" s="3"/>
      <c r="D6" s="3"/>
      <c r="E6" s="3"/>
    </row>
    <row r="7" spans="1:5" ht="30" x14ac:dyDescent="0.25">
      <c r="A7" s="8" t="s">
        <v>7</v>
      </c>
      <c r="B7" s="8" t="s">
        <v>8</v>
      </c>
      <c r="C7" s="3"/>
      <c r="D7" s="3"/>
      <c r="E7" s="3"/>
    </row>
    <row r="8" spans="1:5" x14ac:dyDescent="0.25">
      <c r="A8" s="9">
        <v>1</v>
      </c>
      <c r="B8" s="5">
        <f>IF(A8&lt;=$B$3,$B$4,0)</f>
        <v>-187.22207777488046</v>
      </c>
      <c r="C8" s="3"/>
      <c r="D8" s="3"/>
      <c r="E8" s="3"/>
    </row>
    <row r="9" spans="1:5" x14ac:dyDescent="0.25">
      <c r="A9" s="9">
        <v>2</v>
      </c>
      <c r="B9" s="5">
        <f t="shared" ref="B9:B43" si="0">IF(A9&lt;=$B$3,$B$4,0)</f>
        <v>-187.22207777488046</v>
      </c>
      <c r="C9" s="3"/>
      <c r="D9" s="3"/>
      <c r="E9" s="3"/>
    </row>
    <row r="10" spans="1:5" x14ac:dyDescent="0.25">
      <c r="A10" s="9">
        <v>3</v>
      </c>
      <c r="B10" s="5">
        <f t="shared" si="0"/>
        <v>-187.22207777488046</v>
      </c>
      <c r="C10" s="3"/>
      <c r="D10" s="3"/>
      <c r="E10" s="3"/>
    </row>
    <row r="11" spans="1:5" x14ac:dyDescent="0.25">
      <c r="A11" s="9">
        <v>4</v>
      </c>
      <c r="B11" s="5">
        <f t="shared" si="0"/>
        <v>-187.22207777488046</v>
      </c>
      <c r="C11" s="3"/>
      <c r="D11" s="3"/>
      <c r="E11" s="3"/>
    </row>
    <row r="12" spans="1:5" x14ac:dyDescent="0.25">
      <c r="A12" s="9">
        <v>5</v>
      </c>
      <c r="B12" s="5">
        <f t="shared" si="0"/>
        <v>-187.22207777488046</v>
      </c>
      <c r="C12" s="3"/>
      <c r="D12" s="3"/>
      <c r="E12" s="3"/>
    </row>
    <row r="13" spans="1:5" x14ac:dyDescent="0.25">
      <c r="A13" s="9">
        <v>6</v>
      </c>
      <c r="B13" s="5">
        <f t="shared" si="0"/>
        <v>-187.22207777488046</v>
      </c>
      <c r="C13" s="3"/>
      <c r="D13" s="3"/>
      <c r="E13" s="3"/>
    </row>
    <row r="14" spans="1:5" x14ac:dyDescent="0.25">
      <c r="A14" s="9">
        <v>7</v>
      </c>
      <c r="B14" s="5">
        <f t="shared" si="0"/>
        <v>-187.22207777488046</v>
      </c>
      <c r="C14" s="3"/>
      <c r="D14" s="3"/>
      <c r="E14" s="3"/>
    </row>
    <row r="15" spans="1:5" x14ac:dyDescent="0.25">
      <c r="A15" s="9">
        <v>8</v>
      </c>
      <c r="B15" s="5">
        <f t="shared" si="0"/>
        <v>-187.22207777488046</v>
      </c>
      <c r="C15" s="3"/>
      <c r="D15" s="3"/>
      <c r="E15" s="3"/>
    </row>
    <row r="16" spans="1:5" x14ac:dyDescent="0.25">
      <c r="A16" s="9">
        <v>9</v>
      </c>
      <c r="B16" s="5">
        <f t="shared" si="0"/>
        <v>-187.22207777488046</v>
      </c>
      <c r="C16" s="3"/>
      <c r="D16" s="3"/>
      <c r="E16" s="3"/>
    </row>
    <row r="17" spans="1:5" x14ac:dyDescent="0.25">
      <c r="A17" s="9">
        <v>10</v>
      </c>
      <c r="B17" s="5">
        <f t="shared" si="0"/>
        <v>-187.22207777488046</v>
      </c>
      <c r="C17" s="3"/>
      <c r="D17" s="3"/>
      <c r="E17" s="3"/>
    </row>
    <row r="18" spans="1:5" x14ac:dyDescent="0.25">
      <c r="A18" s="9">
        <v>11</v>
      </c>
      <c r="B18" s="5">
        <f t="shared" si="0"/>
        <v>-187.22207777488046</v>
      </c>
      <c r="C18" s="3"/>
      <c r="D18" s="3"/>
      <c r="E18" s="3"/>
    </row>
    <row r="19" spans="1:5" x14ac:dyDescent="0.25">
      <c r="A19" s="9">
        <v>12</v>
      </c>
      <c r="B19" s="5">
        <f t="shared" si="0"/>
        <v>-187.22207777488046</v>
      </c>
      <c r="C19" s="3"/>
      <c r="D19" s="3"/>
      <c r="E19" s="3"/>
    </row>
    <row r="20" spans="1:5" x14ac:dyDescent="0.25">
      <c r="A20" s="9">
        <v>13</v>
      </c>
      <c r="B20" s="5">
        <f t="shared" si="0"/>
        <v>-187.22207777488046</v>
      </c>
      <c r="C20" s="3"/>
      <c r="D20" s="3"/>
      <c r="E20" s="3"/>
    </row>
    <row r="21" spans="1:5" x14ac:dyDescent="0.25">
      <c r="A21" s="9">
        <v>14</v>
      </c>
      <c r="B21" s="5">
        <f t="shared" si="0"/>
        <v>-187.22207777488046</v>
      </c>
      <c r="C21" s="3"/>
      <c r="D21" s="3"/>
      <c r="E21" s="3"/>
    </row>
    <row r="22" spans="1:5" x14ac:dyDescent="0.25">
      <c r="A22" s="9">
        <v>15</v>
      </c>
      <c r="B22" s="5">
        <f t="shared" si="0"/>
        <v>-187.22207777488046</v>
      </c>
      <c r="C22" s="3"/>
      <c r="D22" s="3"/>
      <c r="E22" s="3"/>
    </row>
    <row r="23" spans="1:5" x14ac:dyDescent="0.25">
      <c r="A23" s="9">
        <v>16</v>
      </c>
      <c r="B23" s="5">
        <f t="shared" si="0"/>
        <v>-187.22207777488046</v>
      </c>
      <c r="C23" s="3"/>
      <c r="D23" s="3"/>
      <c r="E23" s="3"/>
    </row>
    <row r="24" spans="1:5" x14ac:dyDescent="0.25">
      <c r="A24" s="9">
        <v>17</v>
      </c>
      <c r="B24" s="5">
        <f t="shared" si="0"/>
        <v>-187.22207777488046</v>
      </c>
      <c r="C24" s="3"/>
      <c r="D24" s="3"/>
      <c r="E24" s="3"/>
    </row>
    <row r="25" spans="1:5" x14ac:dyDescent="0.25">
      <c r="A25" s="9">
        <v>18</v>
      </c>
      <c r="B25" s="5">
        <f t="shared" si="0"/>
        <v>-187.22207777488046</v>
      </c>
      <c r="C25" s="3"/>
      <c r="D25" s="3"/>
      <c r="E25" s="3"/>
    </row>
    <row r="26" spans="1:5" x14ac:dyDescent="0.25">
      <c r="A26" s="9">
        <v>19</v>
      </c>
      <c r="B26" s="5">
        <f t="shared" si="0"/>
        <v>-187.22207777488046</v>
      </c>
      <c r="C26" s="3"/>
      <c r="D26" s="3"/>
      <c r="E26" s="3"/>
    </row>
    <row r="27" spans="1:5" x14ac:dyDescent="0.25">
      <c r="A27" s="9">
        <v>20</v>
      </c>
      <c r="B27" s="5">
        <f t="shared" si="0"/>
        <v>-187.22207777488046</v>
      </c>
      <c r="C27" s="3"/>
      <c r="D27" s="3"/>
      <c r="E27" s="3"/>
    </row>
    <row r="28" spans="1:5" x14ac:dyDescent="0.25">
      <c r="A28" s="9">
        <v>21</v>
      </c>
      <c r="B28" s="5">
        <f t="shared" si="0"/>
        <v>-187.22207777488046</v>
      </c>
      <c r="C28" s="3"/>
      <c r="D28" s="3"/>
      <c r="E28" s="3"/>
    </row>
    <row r="29" spans="1:5" x14ac:dyDescent="0.25">
      <c r="A29" s="9">
        <v>22</v>
      </c>
      <c r="B29" s="5">
        <f t="shared" si="0"/>
        <v>-187.22207777488046</v>
      </c>
      <c r="C29" s="3"/>
      <c r="D29" s="3"/>
      <c r="E29" s="3"/>
    </row>
    <row r="30" spans="1:5" x14ac:dyDescent="0.25">
      <c r="A30" s="9">
        <v>23</v>
      </c>
      <c r="B30" s="5">
        <f t="shared" si="0"/>
        <v>-187.22207777488046</v>
      </c>
      <c r="C30" s="3"/>
      <c r="D30" s="3"/>
      <c r="E30" s="3"/>
    </row>
    <row r="31" spans="1:5" x14ac:dyDescent="0.25">
      <c r="A31" s="9">
        <v>24</v>
      </c>
      <c r="B31" s="5">
        <f t="shared" si="0"/>
        <v>-187.22207777488046</v>
      </c>
      <c r="C31" s="3"/>
      <c r="D31" s="3"/>
      <c r="E31" s="3"/>
    </row>
    <row r="32" spans="1:5" x14ac:dyDescent="0.25">
      <c r="A32" s="9">
        <v>25</v>
      </c>
      <c r="B32" s="5">
        <f t="shared" si="0"/>
        <v>-187.22207777488046</v>
      </c>
      <c r="C32" s="3"/>
      <c r="D32" s="3"/>
      <c r="E32" s="3"/>
    </row>
    <row r="33" spans="1:5" x14ac:dyDescent="0.25">
      <c r="A33" s="9">
        <v>26</v>
      </c>
      <c r="B33" s="5">
        <f t="shared" si="0"/>
        <v>-187.22207777488046</v>
      </c>
      <c r="C33" s="3"/>
      <c r="D33" s="3"/>
      <c r="E33" s="3"/>
    </row>
    <row r="34" spans="1:5" x14ac:dyDescent="0.25">
      <c r="A34" s="9">
        <v>27</v>
      </c>
      <c r="B34" s="5">
        <f t="shared" si="0"/>
        <v>-187.22207777488046</v>
      </c>
      <c r="C34" s="3"/>
      <c r="D34" s="3"/>
      <c r="E34" s="3"/>
    </row>
    <row r="35" spans="1:5" x14ac:dyDescent="0.25">
      <c r="A35" s="9">
        <v>28</v>
      </c>
      <c r="B35" s="5">
        <f t="shared" si="0"/>
        <v>-187.22207777488046</v>
      </c>
      <c r="C35" s="3"/>
      <c r="D35" s="3"/>
      <c r="E35" s="3"/>
    </row>
    <row r="36" spans="1:5" x14ac:dyDescent="0.25">
      <c r="A36" s="9">
        <v>29</v>
      </c>
      <c r="B36" s="5">
        <f t="shared" si="0"/>
        <v>-187.22207777488046</v>
      </c>
      <c r="C36" s="3"/>
      <c r="D36" s="3"/>
      <c r="E36" s="3"/>
    </row>
    <row r="37" spans="1:5" x14ac:dyDescent="0.25">
      <c r="A37" s="9">
        <v>30</v>
      </c>
      <c r="B37" s="5">
        <f t="shared" si="0"/>
        <v>-187.22207777488046</v>
      </c>
      <c r="C37" s="3"/>
      <c r="D37" s="3"/>
      <c r="E37" s="3"/>
    </row>
    <row r="38" spans="1:5" x14ac:dyDescent="0.25">
      <c r="A38" s="9">
        <v>31</v>
      </c>
      <c r="B38" s="5">
        <f t="shared" si="0"/>
        <v>-187.22207777488046</v>
      </c>
      <c r="C38" s="3"/>
      <c r="D38" s="3"/>
      <c r="E38" s="3"/>
    </row>
    <row r="39" spans="1:5" x14ac:dyDescent="0.25">
      <c r="A39" s="9">
        <v>32</v>
      </c>
      <c r="B39" s="5">
        <f t="shared" si="0"/>
        <v>-187.22207777488046</v>
      </c>
      <c r="C39" s="3"/>
      <c r="D39" s="3"/>
      <c r="E39" s="3"/>
    </row>
    <row r="40" spans="1:5" x14ac:dyDescent="0.25">
      <c r="A40" s="9">
        <v>33</v>
      </c>
      <c r="B40" s="5">
        <f t="shared" si="0"/>
        <v>-187.22207777488046</v>
      </c>
      <c r="C40" s="3"/>
      <c r="D40" s="3"/>
      <c r="E40" s="3"/>
    </row>
    <row r="41" spans="1:5" x14ac:dyDescent="0.25">
      <c r="A41" s="9">
        <v>34</v>
      </c>
      <c r="B41" s="5">
        <f t="shared" si="0"/>
        <v>-187.22207777488046</v>
      </c>
      <c r="C41" s="3"/>
      <c r="D41" s="3"/>
      <c r="E41" s="3"/>
    </row>
    <row r="42" spans="1:5" x14ac:dyDescent="0.25">
      <c r="A42" s="9">
        <v>35</v>
      </c>
      <c r="B42" s="5">
        <f t="shared" si="0"/>
        <v>-187.22207777488046</v>
      </c>
      <c r="C42" s="3"/>
      <c r="D42" s="3"/>
      <c r="E42" s="3"/>
    </row>
    <row r="43" spans="1:5" x14ac:dyDescent="0.25">
      <c r="A43" s="9">
        <v>36</v>
      </c>
      <c r="B43" s="5">
        <f t="shared" si="0"/>
        <v>-187.22207777488046</v>
      </c>
      <c r="C43" s="3"/>
      <c r="D43" s="3"/>
      <c r="E43" s="3"/>
    </row>
    <row r="44" spans="1:5" x14ac:dyDescent="0.25">
      <c r="A44" s="9">
        <v>37</v>
      </c>
      <c r="B44" s="5">
        <f t="shared" ref="B44:B65" si="1">IF(A44&lt;=$B$3,$B$4,0)</f>
        <v>0</v>
      </c>
    </row>
    <row r="45" spans="1:5" x14ac:dyDescent="0.25">
      <c r="A45" s="9">
        <v>38</v>
      </c>
      <c r="B45" s="5">
        <f t="shared" si="1"/>
        <v>0</v>
      </c>
    </row>
    <row r="46" spans="1:5" x14ac:dyDescent="0.25">
      <c r="A46" s="9">
        <v>39</v>
      </c>
      <c r="B46" s="5">
        <f t="shared" si="1"/>
        <v>0</v>
      </c>
    </row>
    <row r="47" spans="1:5" x14ac:dyDescent="0.25">
      <c r="A47" s="9">
        <v>40</v>
      </c>
      <c r="B47" s="5">
        <f t="shared" si="1"/>
        <v>0</v>
      </c>
    </row>
    <row r="48" spans="1:5" x14ac:dyDescent="0.25">
      <c r="A48" s="9">
        <v>41</v>
      </c>
      <c r="B48" s="5">
        <f t="shared" si="1"/>
        <v>0</v>
      </c>
    </row>
    <row r="49" spans="1:2" x14ac:dyDescent="0.25">
      <c r="A49" s="9">
        <v>42</v>
      </c>
      <c r="B49" s="5">
        <f t="shared" si="1"/>
        <v>0</v>
      </c>
    </row>
    <row r="50" spans="1:2" x14ac:dyDescent="0.25">
      <c r="A50" s="9">
        <v>43</v>
      </c>
      <c r="B50" s="5">
        <f t="shared" si="1"/>
        <v>0</v>
      </c>
    </row>
    <row r="51" spans="1:2" x14ac:dyDescent="0.25">
      <c r="A51" s="9">
        <v>44</v>
      </c>
      <c r="B51" s="5">
        <f t="shared" si="1"/>
        <v>0</v>
      </c>
    </row>
    <row r="52" spans="1:2" x14ac:dyDescent="0.25">
      <c r="A52" s="9">
        <v>45</v>
      </c>
      <c r="B52" s="5">
        <f t="shared" si="1"/>
        <v>0</v>
      </c>
    </row>
    <row r="53" spans="1:2" x14ac:dyDescent="0.25">
      <c r="A53" s="9">
        <v>46</v>
      </c>
      <c r="B53" s="5">
        <f t="shared" si="1"/>
        <v>0</v>
      </c>
    </row>
    <row r="54" spans="1:2" x14ac:dyDescent="0.25">
      <c r="A54" s="9">
        <v>47</v>
      </c>
      <c r="B54" s="5">
        <f t="shared" si="1"/>
        <v>0</v>
      </c>
    </row>
    <row r="55" spans="1:2" x14ac:dyDescent="0.25">
      <c r="A55" s="9">
        <v>48</v>
      </c>
      <c r="B55" s="5">
        <f t="shared" si="1"/>
        <v>0</v>
      </c>
    </row>
    <row r="56" spans="1:2" x14ac:dyDescent="0.25">
      <c r="A56" s="9">
        <v>49</v>
      </c>
      <c r="B56" s="5">
        <f t="shared" si="1"/>
        <v>0</v>
      </c>
    </row>
    <row r="57" spans="1:2" x14ac:dyDescent="0.25">
      <c r="A57" s="9">
        <v>50</v>
      </c>
      <c r="B57" s="5">
        <f t="shared" si="1"/>
        <v>0</v>
      </c>
    </row>
    <row r="58" spans="1:2" x14ac:dyDescent="0.25">
      <c r="A58" s="9">
        <v>51</v>
      </c>
      <c r="B58" s="5">
        <f t="shared" si="1"/>
        <v>0</v>
      </c>
    </row>
    <row r="59" spans="1:2" x14ac:dyDescent="0.25">
      <c r="A59" s="9">
        <v>52</v>
      </c>
      <c r="B59" s="5">
        <f t="shared" si="1"/>
        <v>0</v>
      </c>
    </row>
    <row r="60" spans="1:2" x14ac:dyDescent="0.25">
      <c r="A60" s="9">
        <v>53</v>
      </c>
      <c r="B60" s="5">
        <f t="shared" si="1"/>
        <v>0</v>
      </c>
    </row>
    <row r="61" spans="1:2" x14ac:dyDescent="0.25">
      <c r="A61" s="9">
        <v>54</v>
      </c>
      <c r="B61" s="5">
        <f t="shared" si="1"/>
        <v>0</v>
      </c>
    </row>
    <row r="62" spans="1:2" x14ac:dyDescent="0.25">
      <c r="A62" s="9">
        <v>55</v>
      </c>
      <c r="B62" s="5">
        <f t="shared" si="1"/>
        <v>0</v>
      </c>
    </row>
    <row r="63" spans="1:2" x14ac:dyDescent="0.25">
      <c r="A63" s="9">
        <v>56</v>
      </c>
      <c r="B63" s="5">
        <f t="shared" si="1"/>
        <v>0</v>
      </c>
    </row>
    <row r="64" spans="1:2" x14ac:dyDescent="0.25">
      <c r="A64" s="9">
        <v>57</v>
      </c>
      <c r="B64" s="5">
        <f t="shared" si="1"/>
        <v>0</v>
      </c>
    </row>
    <row r="65" spans="1:2" x14ac:dyDescent="0.25">
      <c r="A65" s="9">
        <v>58</v>
      </c>
      <c r="B65" s="5">
        <f t="shared" si="1"/>
        <v>0</v>
      </c>
    </row>
    <row r="66" spans="1:2" x14ac:dyDescent="0.25">
      <c r="A66" s="9">
        <v>59</v>
      </c>
      <c r="B66" s="5">
        <f t="shared" ref="B66:B67" si="2">IF(A66&lt;=$B$3,$B$4,0)</f>
        <v>0</v>
      </c>
    </row>
    <row r="67" spans="1:2" x14ac:dyDescent="0.25">
      <c r="A67" s="9">
        <v>60</v>
      </c>
      <c r="B67" s="5">
        <f t="shared" si="2"/>
        <v>0</v>
      </c>
    </row>
  </sheetData>
  <mergeCells count="1">
    <mergeCell ref="A6:B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workbookViewId="0">
      <selection activeCell="C5" sqref="C5"/>
    </sheetView>
  </sheetViews>
  <sheetFormatPr defaultRowHeight="15" x14ac:dyDescent="0.25"/>
  <cols>
    <col min="1" max="1" width="23.42578125" customWidth="1"/>
    <col min="2" max="2" width="19.42578125" customWidth="1"/>
    <col min="3" max="3" width="38.28515625" customWidth="1"/>
    <col min="4" max="4" width="10.85546875" customWidth="1"/>
    <col min="5" max="5" width="11.28515625" customWidth="1"/>
  </cols>
  <sheetData>
    <row r="1" spans="1:5" x14ac:dyDescent="0.25">
      <c r="A1" s="6" t="s">
        <v>0</v>
      </c>
      <c r="B1" s="2">
        <v>5000</v>
      </c>
      <c r="C1" s="3"/>
      <c r="D1" s="3"/>
      <c r="E1" s="3"/>
    </row>
    <row r="2" spans="1:5" x14ac:dyDescent="0.25">
      <c r="A2" s="1" t="s">
        <v>1</v>
      </c>
      <c r="B2" s="4">
        <v>0.06</v>
      </c>
      <c r="C2" s="3"/>
      <c r="D2" s="1" t="s">
        <v>2</v>
      </c>
      <c r="E2" s="5">
        <f>SUM(B8:B19)</f>
        <v>-5163.9857824248393</v>
      </c>
    </row>
    <row r="3" spans="1:5" x14ac:dyDescent="0.25">
      <c r="A3" s="6" t="s">
        <v>4</v>
      </c>
      <c r="B3" s="6">
        <v>12</v>
      </c>
      <c r="C3" s="3"/>
      <c r="D3" s="1" t="s">
        <v>3</v>
      </c>
      <c r="E3" s="5">
        <f>E2+B1</f>
        <v>-163.98578242483927</v>
      </c>
    </row>
    <row r="4" spans="1:5" x14ac:dyDescent="0.25">
      <c r="A4" s="7" t="s">
        <v>5</v>
      </c>
      <c r="B4" s="5">
        <f>PMT($B$2/12,$B$3,$B$1)</f>
        <v>-430.33214853540318</v>
      </c>
      <c r="C4" s="3"/>
      <c r="D4" s="3"/>
      <c r="E4" s="3"/>
    </row>
    <row r="5" spans="1:5" x14ac:dyDescent="0.25">
      <c r="A5" s="3"/>
      <c r="B5" s="3"/>
      <c r="C5" s="3"/>
      <c r="D5" s="3"/>
      <c r="E5" s="3"/>
    </row>
    <row r="6" spans="1:5" x14ac:dyDescent="0.25">
      <c r="A6" s="10" t="s">
        <v>6</v>
      </c>
      <c r="B6" s="10"/>
      <c r="C6" s="3"/>
      <c r="D6" s="3"/>
      <c r="E6" s="3"/>
    </row>
    <row r="7" spans="1:5" ht="30" x14ac:dyDescent="0.25">
      <c r="A7" s="8" t="s">
        <v>7</v>
      </c>
      <c r="B7" s="8" t="s">
        <v>8</v>
      </c>
      <c r="C7" s="3"/>
      <c r="D7" s="3"/>
      <c r="E7" s="3"/>
    </row>
    <row r="8" spans="1:5" x14ac:dyDescent="0.25">
      <c r="A8" s="9">
        <v>1</v>
      </c>
      <c r="B8" s="5">
        <f>IF(A8&lt;=$B$3,$B$4,0)</f>
        <v>-430.33214853540318</v>
      </c>
      <c r="C8" s="3"/>
      <c r="D8" s="3"/>
      <c r="E8" s="3"/>
    </row>
    <row r="9" spans="1:5" x14ac:dyDescent="0.25">
      <c r="A9" s="9">
        <v>2</v>
      </c>
      <c r="B9" s="5">
        <f t="shared" ref="B9:B19" si="0">IF(A9&lt;=$B$3,$B$4,0)</f>
        <v>-430.33214853540318</v>
      </c>
      <c r="C9" s="3"/>
      <c r="D9" s="3"/>
      <c r="E9" s="3"/>
    </row>
    <row r="10" spans="1:5" x14ac:dyDescent="0.25">
      <c r="A10" s="9">
        <v>3</v>
      </c>
      <c r="B10" s="5">
        <f t="shared" si="0"/>
        <v>-430.33214853540318</v>
      </c>
      <c r="C10" s="3"/>
      <c r="D10" s="3"/>
      <c r="E10" s="3"/>
    </row>
    <row r="11" spans="1:5" x14ac:dyDescent="0.25">
      <c r="A11" s="9">
        <v>4</v>
      </c>
      <c r="B11" s="5">
        <f t="shared" si="0"/>
        <v>-430.33214853540318</v>
      </c>
      <c r="C11" s="3"/>
      <c r="D11" s="3"/>
      <c r="E11" s="3"/>
    </row>
    <row r="12" spans="1:5" x14ac:dyDescent="0.25">
      <c r="A12" s="9">
        <v>5</v>
      </c>
      <c r="B12" s="5">
        <f t="shared" si="0"/>
        <v>-430.33214853540318</v>
      </c>
      <c r="C12" s="3"/>
      <c r="D12" s="3"/>
      <c r="E12" s="3"/>
    </row>
    <row r="13" spans="1:5" x14ac:dyDescent="0.25">
      <c r="A13" s="9">
        <v>6</v>
      </c>
      <c r="B13" s="5">
        <f t="shared" si="0"/>
        <v>-430.33214853540318</v>
      </c>
      <c r="C13" s="3"/>
      <c r="D13" s="3"/>
      <c r="E13" s="3"/>
    </row>
    <row r="14" spans="1:5" x14ac:dyDescent="0.25">
      <c r="A14" s="9">
        <v>7</v>
      </c>
      <c r="B14" s="5">
        <f t="shared" si="0"/>
        <v>-430.33214853540318</v>
      </c>
      <c r="C14" s="3"/>
      <c r="D14" s="3"/>
      <c r="E14" s="3"/>
    </row>
    <row r="15" spans="1:5" x14ac:dyDescent="0.25">
      <c r="A15" s="9">
        <v>8</v>
      </c>
      <c r="B15" s="5">
        <f t="shared" si="0"/>
        <v>-430.33214853540318</v>
      </c>
      <c r="C15" s="3"/>
      <c r="D15" s="3"/>
      <c r="E15" s="3"/>
    </row>
    <row r="16" spans="1:5" x14ac:dyDescent="0.25">
      <c r="A16" s="9">
        <v>9</v>
      </c>
      <c r="B16" s="5">
        <f t="shared" si="0"/>
        <v>-430.33214853540318</v>
      </c>
      <c r="C16" s="3"/>
      <c r="D16" s="3"/>
      <c r="E16" s="3"/>
    </row>
    <row r="17" spans="1:5" x14ac:dyDescent="0.25">
      <c r="A17" s="9">
        <v>10</v>
      </c>
      <c r="B17" s="5">
        <f t="shared" si="0"/>
        <v>-430.33214853540318</v>
      </c>
      <c r="C17" s="3"/>
      <c r="D17" s="3"/>
      <c r="E17" s="3"/>
    </row>
    <row r="18" spans="1:5" x14ac:dyDescent="0.25">
      <c r="A18" s="9">
        <v>11</v>
      </c>
      <c r="B18" s="5">
        <f t="shared" si="0"/>
        <v>-430.33214853540318</v>
      </c>
      <c r="C18" s="3"/>
      <c r="D18" s="3"/>
      <c r="E18" s="3"/>
    </row>
    <row r="19" spans="1:5" x14ac:dyDescent="0.25">
      <c r="A19" s="9">
        <v>12</v>
      </c>
      <c r="B19" s="5">
        <f t="shared" si="0"/>
        <v>-430.33214853540318</v>
      </c>
      <c r="C19" s="3"/>
      <c r="D19" s="3"/>
      <c r="E19" s="3"/>
    </row>
  </sheetData>
  <mergeCells count="1">
    <mergeCell ref="A6:B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workbookViewId="0">
      <selection activeCell="C5" sqref="C5"/>
    </sheetView>
  </sheetViews>
  <sheetFormatPr defaultRowHeight="15" x14ac:dyDescent="0.25"/>
  <cols>
    <col min="1" max="1" width="23.42578125" customWidth="1"/>
    <col min="2" max="2" width="19.42578125" customWidth="1"/>
    <col min="3" max="3" width="27.5703125" customWidth="1"/>
    <col min="4" max="4" width="10.85546875" customWidth="1"/>
    <col min="5" max="5" width="11.28515625" customWidth="1"/>
  </cols>
  <sheetData>
    <row r="1" spans="1:5" x14ac:dyDescent="0.25">
      <c r="A1" s="6" t="s">
        <v>0</v>
      </c>
      <c r="B1" s="2">
        <v>5000</v>
      </c>
      <c r="C1" s="3"/>
      <c r="D1" s="3"/>
      <c r="E1" s="3"/>
    </row>
    <row r="2" spans="1:5" x14ac:dyDescent="0.25">
      <c r="A2" s="1" t="s">
        <v>1</v>
      </c>
      <c r="B2" s="4">
        <v>0.2029</v>
      </c>
      <c r="C2" s="3"/>
      <c r="D2" s="1" t="s">
        <v>2</v>
      </c>
      <c r="E2" s="5">
        <f>SUM(B8:B19)</f>
        <v>-5566.4013420741976</v>
      </c>
    </row>
    <row r="3" spans="1:5" x14ac:dyDescent="0.25">
      <c r="A3" s="6" t="s">
        <v>4</v>
      </c>
      <c r="B3" s="6">
        <v>12</v>
      </c>
      <c r="C3" s="3"/>
      <c r="D3" s="1" t="s">
        <v>3</v>
      </c>
      <c r="E3" s="5">
        <f>E2+B1</f>
        <v>-566.4013420741976</v>
      </c>
    </row>
    <row r="4" spans="1:5" x14ac:dyDescent="0.25">
      <c r="A4" s="7" t="s">
        <v>5</v>
      </c>
      <c r="B4" s="5">
        <f>PMT($B$2/12,$B$3,$B$1)</f>
        <v>-463.8667785061831</v>
      </c>
      <c r="C4" s="3"/>
      <c r="D4" s="3"/>
      <c r="E4" s="3"/>
    </row>
    <row r="5" spans="1:5" x14ac:dyDescent="0.25">
      <c r="A5" s="3"/>
      <c r="B5" s="3"/>
      <c r="C5" s="3"/>
      <c r="D5" s="3"/>
      <c r="E5" s="3"/>
    </row>
    <row r="6" spans="1:5" x14ac:dyDescent="0.25">
      <c r="A6" s="10" t="s">
        <v>6</v>
      </c>
      <c r="B6" s="10"/>
      <c r="C6" s="3"/>
      <c r="D6" s="3"/>
      <c r="E6" s="3"/>
    </row>
    <row r="7" spans="1:5" ht="30" x14ac:dyDescent="0.25">
      <c r="A7" s="8" t="s">
        <v>7</v>
      </c>
      <c r="B7" s="8" t="s">
        <v>8</v>
      </c>
      <c r="C7" s="3"/>
      <c r="D7" s="3"/>
      <c r="E7" s="3"/>
    </row>
    <row r="8" spans="1:5" x14ac:dyDescent="0.25">
      <c r="A8" s="9">
        <v>1</v>
      </c>
      <c r="B8" s="5">
        <f>IF(A8&lt;=$B$3,$B$4,0)</f>
        <v>-463.8667785061831</v>
      </c>
      <c r="C8" s="3"/>
      <c r="D8" s="3"/>
      <c r="E8" s="3"/>
    </row>
    <row r="9" spans="1:5" x14ac:dyDescent="0.25">
      <c r="A9" s="9">
        <v>2</v>
      </c>
      <c r="B9" s="5">
        <f t="shared" ref="B9:B19" si="0">IF(A9&lt;=$B$3,$B$4,0)</f>
        <v>-463.8667785061831</v>
      </c>
      <c r="C9" s="3"/>
      <c r="D9" s="3"/>
      <c r="E9" s="3"/>
    </row>
    <row r="10" spans="1:5" x14ac:dyDescent="0.25">
      <c r="A10" s="9">
        <v>3</v>
      </c>
      <c r="B10" s="5">
        <f t="shared" si="0"/>
        <v>-463.8667785061831</v>
      </c>
      <c r="C10" s="3"/>
      <c r="D10" s="3"/>
      <c r="E10" s="3"/>
    </row>
    <row r="11" spans="1:5" x14ac:dyDescent="0.25">
      <c r="A11" s="9">
        <v>4</v>
      </c>
      <c r="B11" s="5">
        <f t="shared" si="0"/>
        <v>-463.8667785061831</v>
      </c>
      <c r="C11" s="3"/>
      <c r="D11" s="3"/>
      <c r="E11" s="3"/>
    </row>
    <row r="12" spans="1:5" x14ac:dyDescent="0.25">
      <c r="A12" s="9">
        <v>5</v>
      </c>
      <c r="B12" s="5">
        <f t="shared" si="0"/>
        <v>-463.8667785061831</v>
      </c>
      <c r="C12" s="3"/>
      <c r="D12" s="3"/>
      <c r="E12" s="3"/>
    </row>
    <row r="13" spans="1:5" x14ac:dyDescent="0.25">
      <c r="A13" s="9">
        <v>6</v>
      </c>
      <c r="B13" s="5">
        <f t="shared" si="0"/>
        <v>-463.8667785061831</v>
      </c>
      <c r="C13" s="3"/>
      <c r="D13" s="3"/>
      <c r="E13" s="3"/>
    </row>
    <row r="14" spans="1:5" x14ac:dyDescent="0.25">
      <c r="A14" s="9">
        <v>7</v>
      </c>
      <c r="B14" s="5">
        <f t="shared" si="0"/>
        <v>-463.8667785061831</v>
      </c>
      <c r="C14" s="3"/>
      <c r="D14" s="3"/>
      <c r="E14" s="3"/>
    </row>
    <row r="15" spans="1:5" x14ac:dyDescent="0.25">
      <c r="A15" s="9">
        <v>8</v>
      </c>
      <c r="B15" s="5">
        <f t="shared" si="0"/>
        <v>-463.8667785061831</v>
      </c>
      <c r="C15" s="3"/>
      <c r="D15" s="3"/>
      <c r="E15" s="3"/>
    </row>
    <row r="16" spans="1:5" x14ac:dyDescent="0.25">
      <c r="A16" s="9">
        <v>9</v>
      </c>
      <c r="B16" s="5">
        <f t="shared" si="0"/>
        <v>-463.8667785061831</v>
      </c>
      <c r="C16" s="3"/>
      <c r="D16" s="3"/>
      <c r="E16" s="3"/>
    </row>
    <row r="17" spans="1:5" x14ac:dyDescent="0.25">
      <c r="A17" s="9">
        <v>10</v>
      </c>
      <c r="B17" s="5">
        <f t="shared" si="0"/>
        <v>-463.8667785061831</v>
      </c>
      <c r="C17" s="3"/>
      <c r="D17" s="3"/>
      <c r="E17" s="3"/>
    </row>
    <row r="18" spans="1:5" x14ac:dyDescent="0.25">
      <c r="A18" s="9">
        <v>11</v>
      </c>
      <c r="B18" s="5">
        <f t="shared" si="0"/>
        <v>-463.8667785061831</v>
      </c>
      <c r="C18" s="3"/>
      <c r="D18" s="3"/>
      <c r="E18" s="3"/>
    </row>
    <row r="19" spans="1:5" x14ac:dyDescent="0.25">
      <c r="A19" s="9">
        <v>12</v>
      </c>
      <c r="B19" s="5">
        <f t="shared" si="0"/>
        <v>-463.8667785061831</v>
      </c>
      <c r="C19" s="3"/>
      <c r="D19" s="3"/>
      <c r="E19" s="3"/>
    </row>
  </sheetData>
  <mergeCells count="1">
    <mergeCell ref="A6:B6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"/>
  <sheetViews>
    <sheetView workbookViewId="0">
      <selection activeCell="C6" sqref="C6"/>
    </sheetView>
  </sheetViews>
  <sheetFormatPr defaultRowHeight="15" x14ac:dyDescent="0.25"/>
  <cols>
    <col min="1" max="1" width="23.42578125" customWidth="1"/>
    <col min="2" max="2" width="19.42578125" customWidth="1"/>
    <col min="3" max="3" width="38.7109375" customWidth="1"/>
    <col min="4" max="4" width="10.85546875" customWidth="1"/>
    <col min="5" max="5" width="11.28515625" customWidth="1"/>
  </cols>
  <sheetData>
    <row r="1" spans="1:5" x14ac:dyDescent="0.25">
      <c r="A1" s="6" t="s">
        <v>0</v>
      </c>
      <c r="B1" s="2">
        <v>5000</v>
      </c>
      <c r="C1" s="3"/>
      <c r="D1" s="3"/>
      <c r="E1" s="3"/>
    </row>
    <row r="2" spans="1:5" x14ac:dyDescent="0.25">
      <c r="A2" s="1" t="s">
        <v>1</v>
      </c>
      <c r="B2" s="4">
        <v>0.13</v>
      </c>
      <c r="C2" s="3"/>
      <c r="D2" s="1" t="s">
        <v>2</v>
      </c>
      <c r="E2" s="5">
        <f>SUM(B8:B12)</f>
        <v>-5163.6672408693039</v>
      </c>
    </row>
    <row r="3" spans="1:5" x14ac:dyDescent="0.25">
      <c r="A3" s="6" t="s">
        <v>4</v>
      </c>
      <c r="B3" s="6">
        <v>5</v>
      </c>
      <c r="C3" s="3"/>
      <c r="D3" s="1" t="s">
        <v>3</v>
      </c>
      <c r="E3" s="5">
        <f>E2+B1</f>
        <v>-163.6672408693039</v>
      </c>
    </row>
    <row r="4" spans="1:5" x14ac:dyDescent="0.25">
      <c r="A4" s="7" t="s">
        <v>5</v>
      </c>
      <c r="B4" s="5">
        <f>PMT($B$2/12,$B$3,$B$1)</f>
        <v>-1032.7334481738608</v>
      </c>
      <c r="C4" s="3"/>
      <c r="D4" s="3"/>
      <c r="E4" s="3"/>
    </row>
    <row r="5" spans="1:5" x14ac:dyDescent="0.25">
      <c r="A5" s="3"/>
      <c r="B5" s="3"/>
      <c r="C5" s="3"/>
      <c r="D5" s="3"/>
      <c r="E5" s="3"/>
    </row>
    <row r="6" spans="1:5" x14ac:dyDescent="0.25">
      <c r="A6" s="10" t="s">
        <v>6</v>
      </c>
      <c r="B6" s="10"/>
      <c r="C6" s="3"/>
      <c r="D6" s="3"/>
      <c r="E6" s="3"/>
    </row>
    <row r="7" spans="1:5" ht="30" x14ac:dyDescent="0.25">
      <c r="A7" s="8" t="s">
        <v>7</v>
      </c>
      <c r="B7" s="8" t="s">
        <v>8</v>
      </c>
      <c r="C7" s="3"/>
      <c r="D7" s="3"/>
      <c r="E7" s="3"/>
    </row>
    <row r="8" spans="1:5" x14ac:dyDescent="0.25">
      <c r="A8" s="9">
        <v>1</v>
      </c>
      <c r="B8" s="5">
        <f>IF(A8&lt;=$B$3,$B$4,0)</f>
        <v>-1032.7334481738608</v>
      </c>
      <c r="C8" s="3"/>
      <c r="D8" s="3"/>
      <c r="E8" s="3"/>
    </row>
    <row r="9" spans="1:5" x14ac:dyDescent="0.25">
      <c r="A9" s="9">
        <v>2</v>
      </c>
      <c r="B9" s="5">
        <f t="shared" ref="B9:B12" si="0">IF(A9&lt;=$B$3,$B$4,0)</f>
        <v>-1032.7334481738608</v>
      </c>
      <c r="C9" s="3"/>
      <c r="D9" s="3"/>
      <c r="E9" s="3"/>
    </row>
    <row r="10" spans="1:5" x14ac:dyDescent="0.25">
      <c r="A10" s="9">
        <v>3</v>
      </c>
      <c r="B10" s="5">
        <f t="shared" si="0"/>
        <v>-1032.7334481738608</v>
      </c>
      <c r="C10" s="3"/>
      <c r="D10" s="3"/>
      <c r="E10" s="3"/>
    </row>
    <row r="11" spans="1:5" x14ac:dyDescent="0.25">
      <c r="A11" s="9">
        <v>4</v>
      </c>
      <c r="B11" s="5">
        <f t="shared" si="0"/>
        <v>-1032.7334481738608</v>
      </c>
      <c r="C11" s="3"/>
      <c r="D11" s="3"/>
      <c r="E11" s="3"/>
    </row>
    <row r="12" spans="1:5" x14ac:dyDescent="0.25">
      <c r="A12" s="9">
        <v>5</v>
      </c>
      <c r="B12" s="5">
        <f t="shared" si="0"/>
        <v>-1032.7334481738608</v>
      </c>
      <c r="C12" s="3"/>
      <c r="D12" s="3"/>
      <c r="E12" s="3"/>
    </row>
  </sheetData>
  <mergeCells count="1">
    <mergeCell ref="A6:B6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5"/>
  <sheetViews>
    <sheetView workbookViewId="0">
      <selection activeCell="C5" sqref="C5"/>
    </sheetView>
  </sheetViews>
  <sheetFormatPr defaultRowHeight="15" x14ac:dyDescent="0.25"/>
  <cols>
    <col min="1" max="1" width="23.42578125" customWidth="1"/>
    <col min="2" max="2" width="19.42578125" customWidth="1"/>
    <col min="3" max="3" width="41.28515625" customWidth="1"/>
    <col min="4" max="4" width="10.85546875" customWidth="1"/>
    <col min="5" max="5" width="11.28515625" customWidth="1"/>
  </cols>
  <sheetData>
    <row r="1" spans="1:5" x14ac:dyDescent="0.25">
      <c r="A1" s="6" t="s">
        <v>0</v>
      </c>
      <c r="B1" s="2">
        <v>5000</v>
      </c>
      <c r="C1" s="3"/>
      <c r="D1" s="3"/>
      <c r="E1" s="3"/>
    </row>
    <row r="2" spans="1:5" x14ac:dyDescent="0.25">
      <c r="A2" s="1" t="s">
        <v>1</v>
      </c>
      <c r="B2" s="4">
        <v>0.11</v>
      </c>
      <c r="C2" s="3"/>
      <c r="D2" s="1" t="s">
        <v>2</v>
      </c>
      <c r="E2" s="5">
        <f>SUM(B8:B15)</f>
        <v>-5208.4454829028364</v>
      </c>
    </row>
    <row r="3" spans="1:5" x14ac:dyDescent="0.25">
      <c r="A3" s="6" t="s">
        <v>4</v>
      </c>
      <c r="B3" s="6">
        <v>8</v>
      </c>
      <c r="C3" s="3"/>
      <c r="D3" s="1" t="s">
        <v>3</v>
      </c>
      <c r="E3" s="5">
        <f>E2+B1</f>
        <v>-208.44548290283637</v>
      </c>
    </row>
    <row r="4" spans="1:5" x14ac:dyDescent="0.25">
      <c r="A4" s="7" t="s">
        <v>5</v>
      </c>
      <c r="B4" s="5">
        <f>PMT($B$2/12,$B$3,$B$1)</f>
        <v>-651.05568536285455</v>
      </c>
      <c r="C4" s="3"/>
      <c r="D4" s="3"/>
      <c r="E4" s="3"/>
    </row>
    <row r="5" spans="1:5" x14ac:dyDescent="0.25">
      <c r="A5" s="3"/>
      <c r="B5" s="3"/>
      <c r="C5" s="3"/>
      <c r="D5" s="3"/>
      <c r="E5" s="3"/>
    </row>
    <row r="6" spans="1:5" x14ac:dyDescent="0.25">
      <c r="A6" s="10" t="s">
        <v>6</v>
      </c>
      <c r="B6" s="10"/>
      <c r="C6" s="3"/>
      <c r="D6" s="3"/>
      <c r="E6" s="3"/>
    </row>
    <row r="7" spans="1:5" ht="30" x14ac:dyDescent="0.25">
      <c r="A7" s="8" t="s">
        <v>7</v>
      </c>
      <c r="B7" s="8" t="s">
        <v>8</v>
      </c>
      <c r="C7" s="3"/>
      <c r="D7" s="3"/>
      <c r="E7" s="3"/>
    </row>
    <row r="8" spans="1:5" x14ac:dyDescent="0.25">
      <c r="A8" s="9">
        <v>1</v>
      </c>
      <c r="B8" s="5">
        <f>IF(A8&lt;=$B$3,$B$4,0)</f>
        <v>-651.05568536285455</v>
      </c>
      <c r="C8" s="3"/>
      <c r="D8" s="3"/>
      <c r="E8" s="3"/>
    </row>
    <row r="9" spans="1:5" x14ac:dyDescent="0.25">
      <c r="A9" s="9">
        <v>2</v>
      </c>
      <c r="B9" s="5">
        <f t="shared" ref="B9:B15" si="0">IF(A9&lt;=$B$3,$B$4,0)</f>
        <v>-651.05568536285455</v>
      </c>
      <c r="C9" s="3"/>
      <c r="D9" s="3"/>
      <c r="E9" s="3"/>
    </row>
    <row r="10" spans="1:5" x14ac:dyDescent="0.25">
      <c r="A10" s="9">
        <v>3</v>
      </c>
      <c r="B10" s="5">
        <f t="shared" si="0"/>
        <v>-651.05568536285455</v>
      </c>
      <c r="C10" s="3"/>
      <c r="D10" s="3"/>
      <c r="E10" s="3"/>
    </row>
    <row r="11" spans="1:5" x14ac:dyDescent="0.25">
      <c r="A11" s="9">
        <v>4</v>
      </c>
      <c r="B11" s="5">
        <f t="shared" si="0"/>
        <v>-651.05568536285455</v>
      </c>
      <c r="C11" s="3"/>
      <c r="D11" s="3"/>
      <c r="E11" s="3"/>
    </row>
    <row r="12" spans="1:5" x14ac:dyDescent="0.25">
      <c r="A12" s="9">
        <v>5</v>
      </c>
      <c r="B12" s="5">
        <f t="shared" si="0"/>
        <v>-651.05568536285455</v>
      </c>
      <c r="C12" s="3"/>
      <c r="D12" s="3"/>
      <c r="E12" s="3"/>
    </row>
    <row r="13" spans="1:5" x14ac:dyDescent="0.25">
      <c r="A13" s="9">
        <v>6</v>
      </c>
      <c r="B13" s="5">
        <f t="shared" si="0"/>
        <v>-651.05568536285455</v>
      </c>
      <c r="C13" s="3"/>
      <c r="D13" s="3"/>
      <c r="E13" s="3"/>
    </row>
    <row r="14" spans="1:5" x14ac:dyDescent="0.25">
      <c r="A14" s="9">
        <v>7</v>
      </c>
      <c r="B14" s="5">
        <f t="shared" si="0"/>
        <v>-651.05568536285455</v>
      </c>
      <c r="C14" s="3"/>
      <c r="D14" s="3"/>
      <c r="E14" s="3"/>
    </row>
    <row r="15" spans="1:5" x14ac:dyDescent="0.25">
      <c r="A15" s="9">
        <v>8</v>
      </c>
      <c r="B15" s="5">
        <f t="shared" si="0"/>
        <v>-651.05568536285455</v>
      </c>
      <c r="C15" s="3"/>
      <c r="D15" s="3"/>
      <c r="E15" s="3"/>
    </row>
  </sheetData>
  <mergeCells count="1">
    <mergeCell ref="A6:B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workbookViewId="0">
      <selection activeCell="C7" sqref="C7"/>
    </sheetView>
  </sheetViews>
  <sheetFormatPr defaultRowHeight="15" x14ac:dyDescent="0.25"/>
  <cols>
    <col min="1" max="1" width="23.42578125" customWidth="1"/>
    <col min="2" max="2" width="19.42578125" customWidth="1"/>
    <col min="3" max="3" width="42.7109375" customWidth="1"/>
    <col min="4" max="4" width="10.85546875" customWidth="1"/>
    <col min="5" max="5" width="11.28515625" customWidth="1"/>
  </cols>
  <sheetData>
    <row r="1" spans="1:5" x14ac:dyDescent="0.25">
      <c r="A1" s="6" t="s">
        <v>0</v>
      </c>
      <c r="B1" s="2">
        <v>5000</v>
      </c>
      <c r="C1" s="3"/>
      <c r="D1" s="3"/>
      <c r="E1" s="3"/>
    </row>
    <row r="2" spans="1:5" x14ac:dyDescent="0.25">
      <c r="A2" s="1" t="s">
        <v>1</v>
      </c>
      <c r="B2" s="4">
        <v>0.13500000000000001</v>
      </c>
      <c r="C2" s="3"/>
      <c r="D2" s="1" t="s">
        <v>2</v>
      </c>
      <c r="E2" s="5">
        <f>SUM(B8:B19)</f>
        <v>-5373.1216457881274</v>
      </c>
    </row>
    <row r="3" spans="1:5" x14ac:dyDescent="0.25">
      <c r="A3" s="6" t="s">
        <v>4</v>
      </c>
      <c r="B3" s="6">
        <v>12</v>
      </c>
      <c r="C3" s="3"/>
      <c r="D3" s="1" t="s">
        <v>3</v>
      </c>
      <c r="E3" s="5">
        <f>E2+B1</f>
        <v>-373.12164578812735</v>
      </c>
    </row>
    <row r="4" spans="1:5" x14ac:dyDescent="0.25">
      <c r="A4" s="7" t="s">
        <v>5</v>
      </c>
      <c r="B4" s="5">
        <f>PMT($B$2/12,$B$3,$B$1)</f>
        <v>-447.76013714901057</v>
      </c>
      <c r="C4" s="3"/>
      <c r="D4" s="3"/>
      <c r="E4" s="3"/>
    </row>
    <row r="5" spans="1:5" x14ac:dyDescent="0.25">
      <c r="A5" s="3"/>
      <c r="B5" s="3"/>
      <c r="C5" s="3"/>
      <c r="D5" s="3"/>
      <c r="E5" s="3"/>
    </row>
    <row r="6" spans="1:5" x14ac:dyDescent="0.25">
      <c r="A6" s="10" t="s">
        <v>6</v>
      </c>
      <c r="B6" s="10"/>
      <c r="C6" s="3"/>
      <c r="D6" s="3"/>
      <c r="E6" s="3"/>
    </row>
    <row r="7" spans="1:5" ht="30" x14ac:dyDescent="0.25">
      <c r="A7" s="8" t="s">
        <v>7</v>
      </c>
      <c r="B7" s="8" t="s">
        <v>8</v>
      </c>
      <c r="C7" s="3"/>
      <c r="D7" s="3"/>
      <c r="E7" s="3"/>
    </row>
    <row r="8" spans="1:5" x14ac:dyDescent="0.25">
      <c r="A8" s="9">
        <v>1</v>
      </c>
      <c r="B8" s="5">
        <f>IF(A8&lt;=$B$3,$B$4,0)</f>
        <v>-447.76013714901057</v>
      </c>
      <c r="C8" s="3"/>
      <c r="D8" s="3"/>
      <c r="E8" s="3"/>
    </row>
    <row r="9" spans="1:5" x14ac:dyDescent="0.25">
      <c r="A9" s="9">
        <v>2</v>
      </c>
      <c r="B9" s="5">
        <f t="shared" ref="B9:B19" si="0">IF(A9&lt;=$B$3,$B$4,0)</f>
        <v>-447.76013714901057</v>
      </c>
      <c r="C9" s="3"/>
      <c r="D9" s="3"/>
      <c r="E9" s="3"/>
    </row>
    <row r="10" spans="1:5" x14ac:dyDescent="0.25">
      <c r="A10" s="9">
        <v>3</v>
      </c>
      <c r="B10" s="5">
        <f t="shared" si="0"/>
        <v>-447.76013714901057</v>
      </c>
      <c r="C10" s="3"/>
      <c r="D10" s="3"/>
      <c r="E10" s="3"/>
    </row>
    <row r="11" spans="1:5" x14ac:dyDescent="0.25">
      <c r="A11" s="9">
        <v>4</v>
      </c>
      <c r="B11" s="5">
        <f t="shared" si="0"/>
        <v>-447.76013714901057</v>
      </c>
      <c r="C11" s="3"/>
      <c r="D11" s="3"/>
      <c r="E11" s="3"/>
    </row>
    <row r="12" spans="1:5" x14ac:dyDescent="0.25">
      <c r="A12" s="9">
        <v>5</v>
      </c>
      <c r="B12" s="5">
        <f t="shared" si="0"/>
        <v>-447.76013714901057</v>
      </c>
      <c r="C12" s="3"/>
      <c r="D12" s="3"/>
      <c r="E12" s="3"/>
    </row>
    <row r="13" spans="1:5" x14ac:dyDescent="0.25">
      <c r="A13" s="9">
        <v>6</v>
      </c>
      <c r="B13" s="5">
        <f t="shared" si="0"/>
        <v>-447.76013714901057</v>
      </c>
      <c r="C13" s="3"/>
      <c r="D13" s="3"/>
      <c r="E13" s="3"/>
    </row>
    <row r="14" spans="1:5" x14ac:dyDescent="0.25">
      <c r="A14" s="9">
        <v>7</v>
      </c>
      <c r="B14" s="5">
        <f t="shared" si="0"/>
        <v>-447.76013714901057</v>
      </c>
      <c r="C14" s="3"/>
      <c r="D14" s="3"/>
      <c r="E14" s="3"/>
    </row>
    <row r="15" spans="1:5" x14ac:dyDescent="0.25">
      <c r="A15" s="9">
        <v>8</v>
      </c>
      <c r="B15" s="5">
        <f t="shared" si="0"/>
        <v>-447.76013714901057</v>
      </c>
      <c r="C15" s="3"/>
      <c r="D15" s="3"/>
      <c r="E15" s="3"/>
    </row>
    <row r="16" spans="1:5" x14ac:dyDescent="0.25">
      <c r="A16" s="9">
        <v>9</v>
      </c>
      <c r="B16" s="5">
        <f t="shared" si="0"/>
        <v>-447.76013714901057</v>
      </c>
      <c r="C16" s="3"/>
      <c r="D16" s="3"/>
      <c r="E16" s="3"/>
    </row>
    <row r="17" spans="1:5" x14ac:dyDescent="0.25">
      <c r="A17" s="9">
        <v>10</v>
      </c>
      <c r="B17" s="5">
        <f t="shared" si="0"/>
        <v>-447.76013714901057</v>
      </c>
      <c r="C17" s="3"/>
      <c r="D17" s="3"/>
      <c r="E17" s="3"/>
    </row>
    <row r="18" spans="1:5" x14ac:dyDescent="0.25">
      <c r="A18" s="9">
        <v>11</v>
      </c>
      <c r="B18" s="5">
        <f t="shared" si="0"/>
        <v>-447.76013714901057</v>
      </c>
      <c r="C18" s="3"/>
      <c r="D18" s="3"/>
      <c r="E18" s="3"/>
    </row>
    <row r="19" spans="1:5" x14ac:dyDescent="0.25">
      <c r="A19" s="9">
        <v>12</v>
      </c>
      <c r="B19" s="5">
        <f t="shared" si="0"/>
        <v>-447.76013714901057</v>
      </c>
      <c r="C19" s="3"/>
      <c r="D19" s="3"/>
      <c r="E19" s="3"/>
    </row>
  </sheetData>
  <mergeCells count="1">
    <mergeCell ref="A6:B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Сбер_Банк</vt:lpstr>
      <vt:lpstr>Приорбанк</vt:lpstr>
      <vt:lpstr>РРБ_Банк</vt:lpstr>
      <vt:lpstr>Беларусбанк 2-5 мес</vt:lpstr>
      <vt:lpstr>Беларусбанк 6-8 мес</vt:lpstr>
      <vt:lpstr>Беларусбанк 9-12 мес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2020-11-05T06:35:07Z</dcterms:created>
  <dcterms:modified xsi:type="dcterms:W3CDTF">2021-12-01T07:40:33Z</dcterms:modified>
</cp:coreProperties>
</file>