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12" yWindow="528" windowWidth="15024" windowHeight="9036" activeTab="0"/>
  </bookViews>
  <sheets>
    <sheet name="1" sheetId="1" r:id="rId1"/>
    <sheet name="Лист1" sheetId="2" r:id="rId2"/>
  </sheets>
  <definedNames>
    <definedName name="Z_D12F8DFC_7D27_4880_826B_1D718F7A8E08_.wvu.Cols" localSheetId="0" hidden="1">'1'!#REF!</definedName>
    <definedName name="Z_D12F8DFC_7D27_4880_826B_1D718F7A8E08_.wvu.Rows" localSheetId="0" hidden="1">'1'!#REF!</definedName>
  </definedNames>
  <calcPr fullCalcOnLoad="1"/>
</workbook>
</file>

<file path=xl/sharedStrings.xml><?xml version="1.0" encoding="utf-8"?>
<sst xmlns="http://schemas.openxmlformats.org/spreadsheetml/2006/main" count="602" uniqueCount="332">
  <si>
    <t>ПРАЙС-ЛИСТ</t>
  </si>
  <si>
    <t>НАИМЕНОВАНИЕ ТОВАРА</t>
  </si>
  <si>
    <t>АРТИКУЛ</t>
  </si>
  <si>
    <t>ЕД.
ИЗМ.</t>
  </si>
  <si>
    <t>ЦЕНА,
РУБ/ЕД.</t>
  </si>
  <si>
    <t>ЗАКАЗ</t>
  </si>
  <si>
    <t>Кол-во</t>
  </si>
  <si>
    <t>Стоимость,
 руб.</t>
  </si>
  <si>
    <t>ЧАЙ ЧЕРНЫЙ</t>
  </si>
  <si>
    <t xml:space="preserve">АНГЛИЙСКАЯ СМЕСЬ </t>
  </si>
  <si>
    <t>кг</t>
  </si>
  <si>
    <t xml:space="preserve">АССАМ МОКАЛБАРИ  </t>
  </si>
  <si>
    <t>АССАМ STGFOP ХАРМУТТИ</t>
  </si>
  <si>
    <t>200000WB</t>
  </si>
  <si>
    <t>РУКЕРИ ОР</t>
  </si>
  <si>
    <t>400120WB</t>
  </si>
  <si>
    <t>МЕДДЕКОМБРА УВА ОР</t>
  </si>
  <si>
    <t>300001LWB</t>
  </si>
  <si>
    <t>ЦЕЙЛОН ОР ПЕТТИАГАЛЛА</t>
  </si>
  <si>
    <t>300107WB</t>
  </si>
  <si>
    <t>ЦЕЙЛОН УВА ОР  УВАКЕЛИЯ</t>
  </si>
  <si>
    <t>ЮННАНЬ FOP ИМПЕРИАЛ</t>
  </si>
  <si>
    <t>ЧАЙ ЗЕЛЕНЫЙ</t>
  </si>
  <si>
    <t>ГАНПАУДЕР ХРАМ НЕБА</t>
  </si>
  <si>
    <t>22608AD&amp;B</t>
  </si>
  <si>
    <t>СЕНЧА КИТАЙСКАЯ</t>
  </si>
  <si>
    <t>400018WB</t>
  </si>
  <si>
    <t>ЧАЙ ЧЕРНЫЙ АРОМАТИЗИРОВАННЫЙ</t>
  </si>
  <si>
    <t>10454WB</t>
  </si>
  <si>
    <t xml:space="preserve">БАРБАДОССКАЯ ВИШНЯ  </t>
  </si>
  <si>
    <t>22160D&amp;B</t>
  </si>
  <si>
    <t>ВАЛЬС ЦВЕТОВ</t>
  </si>
  <si>
    <t>20011WB</t>
  </si>
  <si>
    <t xml:space="preserve">ВОЛШЕБНАЯ ЛУНА </t>
  </si>
  <si>
    <t>20007WB</t>
  </si>
  <si>
    <t xml:space="preserve">ГОДЖИ-ГРАНАТ  </t>
  </si>
  <si>
    <t>22142D&amp;B</t>
  </si>
  <si>
    <t xml:space="preserve">ЕКАТЕРИНА  ВЕЛИКАЯ </t>
  </si>
  <si>
    <t>ЗЕМЛЯНИКА СО СЛИВКАМИ</t>
  </si>
  <si>
    <t>10230WB</t>
  </si>
  <si>
    <t>ИМБИРЬ-ЛИМОН</t>
  </si>
  <si>
    <t>10288</t>
  </si>
  <si>
    <t>КЛЮКВА</t>
  </si>
  <si>
    <t>22019D&amp;B</t>
  </si>
  <si>
    <t>КЛЮКВА Mister RED</t>
  </si>
  <si>
    <t>10448WB</t>
  </si>
  <si>
    <t>ЛЕСНЫЕ ЯГОДЫ</t>
  </si>
  <si>
    <t>22528W</t>
  </si>
  <si>
    <t>МАЛИНОВАЯ БУЛОЧКА</t>
  </si>
  <si>
    <t>21012D&amp;B</t>
  </si>
  <si>
    <t xml:space="preserve">МЯТНЫЙ КОКТЕЙЛЬ </t>
  </si>
  <si>
    <t>10268WB</t>
  </si>
  <si>
    <t>СМОРОДИНОВЫЙ БЛЮЗ</t>
  </si>
  <si>
    <t>20009WB</t>
  </si>
  <si>
    <t>ТОФФИ</t>
  </si>
  <si>
    <t>10224</t>
  </si>
  <si>
    <t>ТЫСЯЧА И ОДНА НОЧЬ</t>
  </si>
  <si>
    <t>20000WB</t>
  </si>
  <si>
    <t>ЧЕРНАЯ СМОРОДИНА</t>
  </si>
  <si>
    <t>10112</t>
  </si>
  <si>
    <t xml:space="preserve">ШОКОЛАД С МЯТОЙ  </t>
  </si>
  <si>
    <t>22574D&amp;B</t>
  </si>
  <si>
    <t xml:space="preserve">ЭРЛ  ГРЕЙ  ГОЛУБОЙ  ЦВЕТОК </t>
  </si>
  <si>
    <t>10127WB</t>
  </si>
  <si>
    <t xml:space="preserve">ЭРЛ  ГРЕЙ  КЛАССИК </t>
  </si>
  <si>
    <t>10125WB</t>
  </si>
  <si>
    <t>ЯГОДНЫЙ КЛЕН</t>
  </si>
  <si>
    <t>21070D&amp;B</t>
  </si>
  <si>
    <t>ЯГОДНЫЙ МИКС /КОКТЕЙЛЬ/</t>
  </si>
  <si>
    <t>10449WB</t>
  </si>
  <si>
    <t>ЧАЙ ЗЕЛЕНЫЙ АРОМАТИЗИРОВАННЫЙ</t>
  </si>
  <si>
    <t>ВЕСЕННИЙ</t>
  </si>
  <si>
    <t xml:space="preserve">ДИКАЯ ВИШНЯ СЕНЧА </t>
  </si>
  <si>
    <t>30022</t>
  </si>
  <si>
    <t>ЗОЛОТОЙ САМОВАР</t>
  </si>
  <si>
    <t>30026WB</t>
  </si>
  <si>
    <t>КЛЕН-ОРЕХ СЕНЧА</t>
  </si>
  <si>
    <t>22522D&amp;B</t>
  </si>
  <si>
    <t xml:space="preserve">КОМБУЧА </t>
  </si>
  <si>
    <t>22557D&amp;B</t>
  </si>
  <si>
    <t>МОХИТО</t>
  </si>
  <si>
    <t>30040WB</t>
  </si>
  <si>
    <r>
      <t xml:space="preserve">САКУРА </t>
    </r>
  </si>
  <si>
    <t>22560W</t>
  </si>
  <si>
    <t xml:space="preserve">ФУЦЬЗИЯНЬ ТАРИ ЛАПСАНГ СУШОНГ </t>
  </si>
  <si>
    <t>600302-28</t>
  </si>
  <si>
    <t>АНАНАСОВЫЙ ШАР</t>
  </si>
  <si>
    <t>700102-Gl</t>
  </si>
  <si>
    <t xml:space="preserve">ВИНОГРАДНЫЙ ШАР </t>
  </si>
  <si>
    <t>700104-Gl</t>
  </si>
  <si>
    <t>300123-Gl</t>
  </si>
  <si>
    <t>700121-Gl</t>
  </si>
  <si>
    <t>300102-Gl</t>
  </si>
  <si>
    <t>ЖЕМЧУЖИНА ЗЕМЛЯНИКА</t>
  </si>
  <si>
    <t>600109-Gl</t>
  </si>
  <si>
    <t>ЖЕМЧУЖИНА МАНГО</t>
  </si>
  <si>
    <t>600111-Gl</t>
  </si>
  <si>
    <t>ЖЕМЧУЖИНА МОЛОЧНАЯ</t>
  </si>
  <si>
    <t>600112-Gl</t>
  </si>
  <si>
    <t>400106-Gl</t>
  </si>
  <si>
    <t>ЛИЧЖИ С КРАСНОЙ СЛИВОЙ ШАР</t>
  </si>
  <si>
    <t>700111-Gl</t>
  </si>
  <si>
    <t xml:space="preserve">МАНГО ШАР </t>
  </si>
  <si>
    <t>700113-Gl</t>
  </si>
  <si>
    <t>300117-Gl</t>
  </si>
  <si>
    <t xml:space="preserve">ПЕРСИКОВЫЙ ШАР </t>
  </si>
  <si>
    <t>700115-Gl</t>
  </si>
  <si>
    <t>ТЕ ГУАНЬ ИНЬ №500</t>
  </si>
  <si>
    <t>300118-Gl</t>
  </si>
  <si>
    <t>шт</t>
  </si>
  <si>
    <t>Чай Matcha</t>
  </si>
  <si>
    <t>22529</t>
  </si>
  <si>
    <t>Чай МАТЧА n Shake /200 гр/</t>
  </si>
  <si>
    <t>22076</t>
  </si>
  <si>
    <t>Чай МАТЧА Ujicha /200 гр/</t>
  </si>
  <si>
    <t>22140-200</t>
  </si>
  <si>
    <t>Чай МАТЧА (Japan) /12 шт*2гр/</t>
  </si>
  <si>
    <t>21111</t>
  </si>
  <si>
    <t>Чай МАТЧА Taishan аром. /12шт*2гр/ в ассорт.</t>
  </si>
  <si>
    <t>21116, 21114
21115, 21113</t>
  </si>
  <si>
    <t>Наборы для чая Matcha</t>
  </si>
  <si>
    <t>Набор для чая МАТЧА "Michiko"</t>
  </si>
  <si>
    <t>81080</t>
  </si>
  <si>
    <t>Набор для чая МАТЧА "Akemi"</t>
  </si>
  <si>
    <t>82488</t>
  </si>
  <si>
    <t>Набор для чая МАТЧА "Yoru &amp; Hirui"</t>
  </si>
  <si>
    <t>31419</t>
  </si>
  <si>
    <t>Набор для чая МАТЧА "Chiyo"</t>
  </si>
  <si>
    <t>81074</t>
  </si>
  <si>
    <t>Набор для чайной церемонии МАТЧА "Danny"</t>
  </si>
  <si>
    <t>82476</t>
  </si>
  <si>
    <t>ИТОГО стоимость заказа
без учета скидок</t>
  </si>
  <si>
    <t>Действуют скидки* от объема, а также накопительная система скидок*:</t>
  </si>
  <si>
    <t>*Скидки не распространяются на товары со спецценой.</t>
  </si>
  <si>
    <t>По окончании года накопительная скидка сохраняется в течение 3 месяцев, после чего, при отсутствии заказов, уменьшается каждые 3 месяца на 1 "шаг" (см.таблицу скидок).</t>
  </si>
  <si>
    <r>
      <rPr>
        <b/>
        <sz val="12"/>
        <color indexed="8"/>
        <rFont val="Calibri"/>
        <family val="2"/>
      </rPr>
      <t>Постоянным клиентам</t>
    </r>
    <r>
      <rPr>
        <sz val="12"/>
        <color indexed="8"/>
        <rFont val="Calibri"/>
        <family val="2"/>
      </rPr>
      <t xml:space="preserve"> предоставляются индивидуальные льготные условия.
</t>
    </r>
  </si>
  <si>
    <t>ФУЦЗЯНЬ МИН ХУН ЧА</t>
  </si>
  <si>
    <t>400109-Gl</t>
  </si>
  <si>
    <t>ДЯНЬ ХУН МАО ФЭН</t>
  </si>
  <si>
    <t>400103-Gl</t>
  </si>
  <si>
    <t>БАЙ ЛИНЬ ГУН ФУ ХУН ЧА</t>
  </si>
  <si>
    <t>400114-Gl</t>
  </si>
  <si>
    <t>ЧЖЭНЬ ШАНЬ СЯО ЧЖУН (ЛАПСАНГ СУШОНГ)</t>
  </si>
  <si>
    <t>400115-Gl</t>
  </si>
  <si>
    <t>500177-Gl</t>
  </si>
  <si>
    <t>500134-Gl</t>
  </si>
  <si>
    <t>ШУ ПУЭР МИНИ ТО ЧА "ДИН ЦЗИ"</t>
  </si>
  <si>
    <t>500210-Gl</t>
  </si>
  <si>
    <t>ШУ ПУЭР В БАМБУКЕ (россыпью)</t>
  </si>
  <si>
    <t>500136-Gl</t>
  </si>
  <si>
    <t>ШУ ПУЭР В МАНДАРИНЕ (россыпью)</t>
  </si>
  <si>
    <t>500135-Gl</t>
  </si>
  <si>
    <t>ШУ ПУЭР СЯО ТО "СЕРДЕЧКИ"</t>
  </si>
  <si>
    <t xml:space="preserve"> 500185-Gl</t>
  </si>
  <si>
    <t>ШУ ПУЭР ДИКИЙ</t>
  </si>
  <si>
    <t>500147-Gl</t>
  </si>
  <si>
    <t xml:space="preserve"> 500190-Gl</t>
  </si>
  <si>
    <t xml:space="preserve"> 500159-Gl</t>
  </si>
  <si>
    <t>ВИШНЕВЫЙ ШАР</t>
  </si>
  <si>
    <t>700120-Gl</t>
  </si>
  <si>
    <t>ЧАЙ КРАСНЫЙ</t>
  </si>
  <si>
    <t>ТРАВЯНЫЕ СМЕСИ</t>
  </si>
  <si>
    <t>УЛУНЫ</t>
  </si>
  <si>
    <t>ШЕН ПУЭРЫ</t>
  </si>
  <si>
    <t>ШУ ПУЭРЫ</t>
  </si>
  <si>
    <t>ЧАЙ СВЯЗАННЫЙ</t>
  </si>
  <si>
    <t>ГИНКГО БИЛОБА ШАР (СЕРЕБРЯНЫЙ ПЕРСИК)</t>
  </si>
  <si>
    <t>ДА ХУН ПАО (КРАСНЫЙ ХАЛАТ)</t>
  </si>
  <si>
    <r>
      <t>Доставка</t>
    </r>
    <r>
      <rPr>
        <sz val="12"/>
        <color indexed="8"/>
        <rFont val="Calibri"/>
        <family val="2"/>
      </rPr>
      <t xml:space="preserve"> по Москве осуществляется бесплатно. 
По России заказы доставляются любой транспортной службой по выбору заказчика и за его счет.</t>
    </r>
  </si>
  <si>
    <t>ШУ ПУЭР МИНИ БИН ЧА "ЧЖУ ТУН" в бамбуковом листе</t>
  </si>
  <si>
    <t>ЯГОДЫ В ИНЖИРЕ</t>
  </si>
  <si>
    <t>22148</t>
  </si>
  <si>
    <t>СЛИВОЧНЫЙ ТРЮФЕЛЬ</t>
  </si>
  <si>
    <t>22315D&amp;B</t>
  </si>
  <si>
    <t>ЛИЧЖИ ХУН ЧА (С КРАСНОЙ СЛИВОЙ)</t>
  </si>
  <si>
    <t>10481WB</t>
  </si>
  <si>
    <t>601004WB</t>
  </si>
  <si>
    <t>30275WB</t>
  </si>
  <si>
    <t>ЯПОНСКАЯ ЛИПА</t>
  </si>
  <si>
    <t>30013WB</t>
  </si>
  <si>
    <t xml:space="preserve">АПЕЛЬСИНОВОЕ ПЕЧЕНЬЕ  </t>
  </si>
  <si>
    <t>ШАР ХАЙ БЕЙ ТУ ЧЖУ (РОЖДЕНИЕ ЖЕМЧУЖИНЫ)</t>
  </si>
  <si>
    <t>700116-Gl</t>
  </si>
  <si>
    <t>ЧАЙ ЖЕЛТЫЙ</t>
  </si>
  <si>
    <t>200107-Gl</t>
  </si>
  <si>
    <t>200104-Gl</t>
  </si>
  <si>
    <t>ЧАЙ БЕЛЫЙ</t>
  </si>
  <si>
    <t>200100-Gl</t>
  </si>
  <si>
    <t>200102-Gl</t>
  </si>
  <si>
    <t>200101-Gl</t>
  </si>
  <si>
    <t>200103-Gl</t>
  </si>
  <si>
    <t>300132-Gl</t>
  </si>
  <si>
    <t>300127-Gl</t>
  </si>
  <si>
    <t>300131-Gl</t>
  </si>
  <si>
    <t>ПОЧКИ ПУЭРА "Я БАО" (БЕЛЫЙ ПУЭР)</t>
  </si>
  <si>
    <t>500155-Gl</t>
  </si>
  <si>
    <t>ГУН ТИН ПУЭР (ИМПЕРАТОРСКИЙ)</t>
  </si>
  <si>
    <t>500142-Gl</t>
  </si>
  <si>
    <t>АНЬЦЗИ БАЙЧА (БЕЛЫЙ ЛОМТИК ИЗ АНЬЦЗИ)</t>
  </si>
  <si>
    <t>100120-Gl</t>
  </si>
  <si>
    <t>ГИНКГО БИЛОБА ХУН ЧА</t>
  </si>
  <si>
    <t>400117-Gl</t>
  </si>
  <si>
    <t>БИ ЛО ЧУНЬ (ИЗУМРУДНЫЕ СПИРАЛИ ВЕСНЫ)</t>
  </si>
  <si>
    <t>100100-Gl</t>
  </si>
  <si>
    <t>КУДИН ИГЛЫ</t>
  </si>
  <si>
    <t>100108-Gl</t>
  </si>
  <si>
    <t>ТАЙ ПИН ХОУ КУЙ (ГЛАВАРЬ ОБЕЗЬЯН)</t>
  </si>
  <si>
    <t>100114-Gl</t>
  </si>
  <si>
    <t>ХУО ШАНЬ ХУАН Я (ЖЕЛТЫЕ ПОЧКИ С ГОРЫ ХУО), Аньхой</t>
  </si>
  <si>
    <t>ЦЗЮНЬ ШАНЬ ИНЬ ЧЖЕНЬ (СЕРЕБРЯНЫЕ ИГЛЫ С ГОР ЦЗЮНЬ ШАНЬ), Хуань</t>
  </si>
  <si>
    <t>БАЙ МУ ДАНЬ (БЕЛЫЙ ПИОН)</t>
  </si>
  <si>
    <t>БАЙ ХАО ИНЬ ЧЖЕНЬ (СЕРЕБРЯНЫЕ ИГЛЫ)</t>
  </si>
  <si>
    <t>БАЙ МУ ДАНЬ ПРЕССОВАННЫЙ, Фудин (эко) 8х7 гр.</t>
  </si>
  <si>
    <t>ИНЬ ЧЖЕНЬ (СЕРЕБРЯНЫЕ ИГЛЫ)</t>
  </si>
  <si>
    <t>МОЛИ ИНЬ ЧЖЕНЬ (ЖАСМИНОВЫЕ ИГЛЫ)</t>
  </si>
  <si>
    <r>
      <t xml:space="preserve">УЛУН (ООЛОНГ) МОЛОЧНЫЙ  </t>
    </r>
  </si>
  <si>
    <t>ГАБА АЛИШАНЬ УЛУН ЗЕЛЕНЫЙ</t>
  </si>
  <si>
    <t>ТАЙВАНЬСКИЙ УЛУН ВЫСШЕЙ КАТ.</t>
  </si>
  <si>
    <t>МЕЙ ГУЙ УЛУН (С БУТОНАМИ РОЗ)</t>
  </si>
  <si>
    <t>ТАЙВАНЬСКИЙ МОЛОЧНЫЙ УЛУН</t>
  </si>
  <si>
    <t>300129-Gl</t>
  </si>
  <si>
    <t>ШУ ПУЭР ЧЖУАН ЧА ДЭУ-ДЭУ, 250гр, 2012г.</t>
  </si>
  <si>
    <t>ЗЕМЛЯНИЧНЫЙ ШАР (ЧА ХУА ИЛЕ)</t>
  </si>
  <si>
    <t>700108-Gl</t>
  </si>
  <si>
    <t>МОЛОЧНЫЙ ШАР</t>
  </si>
  <si>
    <t>700114-Gl</t>
  </si>
  <si>
    <t>ЧЕРНИЧНЫЙ ШАР (БАЙХЭ СЪЕНЦЗЫ)</t>
  </si>
  <si>
    <t>700117-Gl</t>
  </si>
  <si>
    <t>22364</t>
  </si>
  <si>
    <t>ВОСТОЧНЫЕ ПРЯНОСТИ</t>
  </si>
  <si>
    <t>22851D&amp;B</t>
  </si>
  <si>
    <t>ГОЛУБИКА-МАНГО</t>
  </si>
  <si>
    <t>22571D&amp;B</t>
  </si>
  <si>
    <t>ДАРДЖИЛИНГ МАРГАРЕТС ХОУП</t>
  </si>
  <si>
    <t>22493D&amp;B</t>
  </si>
  <si>
    <t>ЖАСМИНОВЫЙ САД</t>
  </si>
  <si>
    <t>600400L</t>
  </si>
  <si>
    <t>22508D&amp;B</t>
  </si>
  <si>
    <t>КОРОЛЕВСКАЯ ЗВЕЗДА</t>
  </si>
  <si>
    <t>30261WB</t>
  </si>
  <si>
    <t>ЛИМОН СЕНЧА</t>
  </si>
  <si>
    <t>22435D&amp;B</t>
  </si>
  <si>
    <t>МЯТА ЗЕЛЕНАЯ</t>
  </si>
  <si>
    <t>30016DB</t>
  </si>
  <si>
    <t>УЛУН (ООЛОНГ) КЛЕН-ОРЕХ</t>
  </si>
  <si>
    <t>22996D&amp;B</t>
  </si>
  <si>
    <t>УТРЕННИЙ АРОМАТ</t>
  </si>
  <si>
    <t>30017WB</t>
  </si>
  <si>
    <t>21053D&amp;B</t>
  </si>
  <si>
    <t>21118D&amp;B</t>
  </si>
  <si>
    <t>НИЛГИРИ SFTGFOP1 ТИАШОЛА Bio</t>
  </si>
  <si>
    <t>22390D&amp;B</t>
  </si>
  <si>
    <t>1004/300003WB</t>
  </si>
  <si>
    <t>САХАР</t>
  </si>
  <si>
    <t>Сахар тростниковый 3 гр (100 шт.в упаковке)</t>
  </si>
  <si>
    <t>53930</t>
  </si>
  <si>
    <t>ШЕН ПУЭР БИН ЧА "КРАСОЧНЫЕ ОБЛАКА" (100 гр, 2017 г. В упаковке 7 шт)</t>
  </si>
  <si>
    <t>ШЕН ПУЭР БИН ЧА "ЗОЛОТОЙ БАН ЧЖАН" (блин 357 гр, 2013 г.)</t>
  </si>
  <si>
    <t>Оформить заказ можно на нашем сайте www.elittea.ru через корзину либо указав нужное количество по каждой позиции в прайс-листе и направив его нам по адресу contact@elittea.ru.</t>
  </si>
  <si>
    <t>Цены указаны без учета скидок. Информация о скидках и доставке указана на последней странице прайс-листа.</t>
  </si>
  <si>
    <t>21021D&amp;B</t>
  </si>
  <si>
    <t>ИМБИРЬ-ЯБЛОКО</t>
  </si>
  <si>
    <r>
      <t xml:space="preserve">при заказе на сумму от </t>
    </r>
    <r>
      <rPr>
        <b/>
        <i/>
        <sz val="12"/>
        <color indexed="8"/>
        <rFont val="Calibri"/>
        <family val="2"/>
      </rPr>
      <t>100 000</t>
    </r>
    <r>
      <rPr>
        <i/>
        <sz val="12"/>
        <color indexed="8"/>
        <rFont val="Calibri"/>
        <family val="2"/>
      </rPr>
      <t xml:space="preserve"> рублей - скидка </t>
    </r>
    <r>
      <rPr>
        <b/>
        <i/>
        <sz val="12"/>
        <color indexed="8"/>
        <rFont val="Calibri"/>
        <family val="2"/>
      </rPr>
      <t>20%</t>
    </r>
  </si>
  <si>
    <r>
      <t xml:space="preserve">при заказе на сумму от </t>
    </r>
    <r>
      <rPr>
        <b/>
        <i/>
        <sz val="12"/>
        <color indexed="8"/>
        <rFont val="Calibri"/>
        <family val="2"/>
      </rPr>
      <t>20 000</t>
    </r>
    <r>
      <rPr>
        <i/>
        <sz val="12"/>
        <color indexed="8"/>
        <rFont val="Calibri"/>
        <family val="2"/>
      </rPr>
      <t xml:space="preserve"> рублей - скидка </t>
    </r>
    <r>
      <rPr>
        <b/>
        <i/>
        <sz val="12"/>
        <color indexed="8"/>
        <rFont val="Calibri"/>
        <family val="2"/>
      </rPr>
      <t>5%</t>
    </r>
  </si>
  <si>
    <r>
      <t xml:space="preserve">при заказе на сумму от </t>
    </r>
    <r>
      <rPr>
        <b/>
        <i/>
        <sz val="12"/>
        <color indexed="8"/>
        <rFont val="Calibri"/>
        <family val="2"/>
      </rPr>
      <t>35 000</t>
    </r>
    <r>
      <rPr>
        <i/>
        <sz val="12"/>
        <color indexed="8"/>
        <rFont val="Calibri"/>
        <family val="2"/>
      </rPr>
      <t xml:space="preserve"> рублей - скидка </t>
    </r>
    <r>
      <rPr>
        <b/>
        <i/>
        <sz val="12"/>
        <color indexed="8"/>
        <rFont val="Calibri"/>
        <family val="2"/>
      </rPr>
      <t>7%</t>
    </r>
  </si>
  <si>
    <r>
      <t xml:space="preserve">при заказе на сумму от </t>
    </r>
    <r>
      <rPr>
        <b/>
        <i/>
        <sz val="12"/>
        <color indexed="8"/>
        <rFont val="Calibri"/>
        <family val="2"/>
      </rPr>
      <t>50 000</t>
    </r>
    <r>
      <rPr>
        <i/>
        <sz val="12"/>
        <color indexed="8"/>
        <rFont val="Calibri"/>
        <family val="2"/>
      </rPr>
      <t xml:space="preserve"> рублей - скидка </t>
    </r>
    <r>
      <rPr>
        <b/>
        <i/>
        <sz val="12"/>
        <color indexed="8"/>
        <rFont val="Calibri"/>
        <family val="2"/>
      </rPr>
      <t>10%</t>
    </r>
  </si>
  <si>
    <r>
      <t xml:space="preserve">при заказе на сумму от </t>
    </r>
    <r>
      <rPr>
        <b/>
        <i/>
        <sz val="12"/>
        <color indexed="8"/>
        <rFont val="Calibri"/>
        <family val="2"/>
      </rPr>
      <t>70 000</t>
    </r>
    <r>
      <rPr>
        <i/>
        <sz val="12"/>
        <color indexed="8"/>
        <rFont val="Calibri"/>
        <family val="2"/>
      </rPr>
      <t xml:space="preserve"> рублей - скидка </t>
    </r>
    <r>
      <rPr>
        <b/>
        <i/>
        <sz val="12"/>
        <color indexed="8"/>
        <rFont val="Calibri"/>
        <family val="2"/>
      </rPr>
      <t>15%</t>
    </r>
  </si>
  <si>
    <t>Например, если совокупная сумма заказов в течение года составляет 35 000 рублей, на последующие заказы устанавливается скидка в размере 7%.</t>
  </si>
  <si>
    <t>под заказ</t>
  </si>
  <si>
    <t>300107-Gl</t>
  </si>
  <si>
    <t>500148-Gl</t>
  </si>
  <si>
    <t>22450</t>
  </si>
  <si>
    <t>31255</t>
  </si>
  <si>
    <t>10410WB</t>
  </si>
  <si>
    <t>400107</t>
  </si>
  <si>
    <t>100105WB</t>
  </si>
  <si>
    <t>Чай МАТЧА Ujicha в банке (30гр)</t>
  </si>
  <si>
    <t>Наличие 
на складе</t>
  </si>
  <si>
    <t>ФРУКТОВЫЕ СМЕСИ</t>
  </si>
  <si>
    <t>Дикое яблоко</t>
  </si>
  <si>
    <t>1059СТ</t>
  </si>
  <si>
    <t>100125-Gl</t>
  </si>
  <si>
    <t>Ча гао, смола 2-летнего пуэра</t>
  </si>
  <si>
    <t>500140-Gl</t>
  </si>
  <si>
    <t>ЖЕМЧУЖИНА ГИНКГО БИЛОБА</t>
  </si>
  <si>
    <t xml:space="preserve"> 600137-Gl</t>
  </si>
  <si>
    <t>ЖЕМЧУЖИНА СЛИВА</t>
  </si>
  <si>
    <t>600131-Gl</t>
  </si>
  <si>
    <t>ЖЕМЧУЖИНА ВИНОГРАДНАЯ</t>
  </si>
  <si>
    <t>600136-Gl</t>
  </si>
  <si>
    <r>
      <t xml:space="preserve">ЧАБРЕЦ Premium </t>
    </r>
    <r>
      <rPr>
        <b/>
        <sz val="12"/>
        <color indexed="10"/>
        <rFont val="Calibri"/>
        <family val="2"/>
      </rPr>
      <t>новинка</t>
    </r>
  </si>
  <si>
    <t>9, 10
10, 10</t>
  </si>
  <si>
    <t>600900</t>
  </si>
  <si>
    <t>00653</t>
  </si>
  <si>
    <t>00658</t>
  </si>
  <si>
    <t>ЦЕЙЛОН УВА ОР ШОУЛЕНДС</t>
  </si>
  <si>
    <t>300002</t>
  </si>
  <si>
    <t>КЛУБНИКА СО СЛИВКАМИ</t>
  </si>
  <si>
    <t>10134WB</t>
  </si>
  <si>
    <t>СЕКРЕТ МАСАЛА</t>
  </si>
  <si>
    <t>22020D&amp;B</t>
  </si>
  <si>
    <t>СМОЛА ПУЭРА</t>
  </si>
  <si>
    <t xml:space="preserve">МАЛИНОВЫЙ МАФФИН </t>
  </si>
  <si>
    <t xml:space="preserve">ИМБИРЬ-АПЕЛЬСИН </t>
  </si>
  <si>
    <t>22048D&amp;B</t>
  </si>
  <si>
    <t>ДАРДЖИЛИНГ FTGFOP1 FF blend bio</t>
  </si>
  <si>
    <t>ДАРДЖИЛИНГ ГИМАЛАЙСКАЯ СМЕСЬ</t>
  </si>
  <si>
    <t>ФИСТАШКА-МАРЦИПАН</t>
  </si>
  <si>
    <t>ЖАСМИНОВЫЙ САД ОР</t>
  </si>
  <si>
    <t>Набор для чая МАТЧА "Makiko"</t>
  </si>
  <si>
    <t>Чай МАТЧА Nishio в банке (30гр)</t>
  </si>
  <si>
    <t>Чай МАТЧА WEICO JEE /100 гр/</t>
  </si>
  <si>
    <t>нет</t>
  </si>
  <si>
    <t>КРЕПОСТЬ</t>
  </si>
  <si>
    <t>10374WB</t>
  </si>
  <si>
    <t>ЗЕМЛЯНИКА СО СЛИВКАМИ/ПОРОХ</t>
  </si>
  <si>
    <t>30035WB</t>
  </si>
  <si>
    <t>100123-Gl</t>
  </si>
  <si>
    <t>10512WB</t>
  </si>
  <si>
    <t>ЛИН ЮН БЕЛЫЙ ПУХ</t>
  </si>
  <si>
    <t>РУССКИЙ ЛЕС</t>
  </si>
  <si>
    <t>ЖОУ ГУЙ (Корица с гор Уи)</t>
  </si>
  <si>
    <t>ЛАО ЧА ТОУ (ЧАЙНЫЕ ГОЛОВЫ)</t>
  </si>
  <si>
    <t>МЕЙ ГУЙ ГАНЬ ЛУ</t>
  </si>
  <si>
    <t>9007</t>
  </si>
  <si>
    <t>90009</t>
  </si>
  <si>
    <t>нет в наличии</t>
  </si>
  <si>
    <t xml:space="preserve">ГИНКГО БИЛОБА (ИН СИН) УЛУН </t>
  </si>
  <si>
    <r>
      <t xml:space="preserve">ВИШНЯ В ШОКОЛАДЕ </t>
    </r>
    <r>
      <rPr>
        <b/>
        <sz val="12"/>
        <color indexed="10"/>
        <rFont val="Calibri"/>
        <family val="2"/>
      </rPr>
      <t>новинка</t>
    </r>
  </si>
  <si>
    <r>
      <t xml:space="preserve">УСПОКАИВАЮЩИЙ  </t>
    </r>
    <r>
      <rPr>
        <b/>
        <sz val="12"/>
        <color indexed="10"/>
        <rFont val="Calibri"/>
        <family val="2"/>
      </rPr>
      <t>новинка</t>
    </r>
  </si>
  <si>
    <r>
      <t xml:space="preserve">ТОНИЗИРУЮЩИЙ  </t>
    </r>
    <r>
      <rPr>
        <b/>
        <sz val="12"/>
        <color indexed="10"/>
        <rFont val="Calibri"/>
        <family val="2"/>
      </rPr>
      <t>новинка</t>
    </r>
  </si>
  <si>
    <r>
      <t xml:space="preserve">Минимальная сумма заказа - 10 000 рублей. </t>
    </r>
    <r>
      <rPr>
        <sz val="12"/>
        <color indexed="8"/>
        <rFont val="Calibri"/>
        <family val="2"/>
      </rPr>
      <t>Минимальный "шаг" по развесному чаю - 0,5 кг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</si>
</sst>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2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8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4"/>
      <color indexed="10"/>
      <name val="Courier New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indexed="8"/>
      <name val="Arial Cyr"/>
      <family val="0"/>
    </font>
    <font>
      <i/>
      <sz val="10"/>
      <color indexed="8"/>
      <name val="Arial Cyr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8"/>
      <name val="Arial Cyr"/>
      <family val="0"/>
    </font>
    <font>
      <b/>
      <sz val="12"/>
      <name val="Calibri"/>
      <family val="2"/>
    </font>
    <font>
      <b/>
      <i/>
      <sz val="10"/>
      <color indexed="8"/>
      <name val="Arial Cyr"/>
      <family val="0"/>
    </font>
    <font>
      <b/>
      <u val="single"/>
      <sz val="18"/>
      <color indexed="8"/>
      <name val="Cambria"/>
      <family val="1"/>
    </font>
    <font>
      <u val="single"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 applyProtection="1">
      <alignment horizontal="left" vertical="center"/>
      <protection hidden="1"/>
    </xf>
    <xf numFmtId="49" fontId="4" fillId="34" borderId="12" xfId="0" applyNumberFormat="1" applyFont="1" applyFill="1" applyBorder="1" applyAlignment="1" applyProtection="1">
      <alignment horizontal="left" vertical="center"/>
      <protection hidden="1"/>
    </xf>
    <xf numFmtId="3" fontId="4" fillId="34" borderId="12" xfId="0" applyNumberFormat="1" applyFont="1" applyFill="1" applyBorder="1" applyAlignment="1" applyProtection="1">
      <alignment horizontal="center" vertical="center"/>
      <protection hidden="1"/>
    </xf>
    <xf numFmtId="49" fontId="4" fillId="34" borderId="13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>
      <alignment vertical="center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4" fillId="0" borderId="15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 wrapText="1"/>
      <protection hidden="1"/>
    </xf>
    <xf numFmtId="4" fontId="4" fillId="33" borderId="16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49" fontId="4" fillId="0" borderId="17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>
      <alignment/>
    </xf>
    <xf numFmtId="49" fontId="9" fillId="0" borderId="18" xfId="0" applyNumberFormat="1" applyFont="1" applyFill="1" applyBorder="1" applyAlignment="1" applyProtection="1">
      <alignment horizontal="center"/>
      <protection hidden="1"/>
    </xf>
    <xf numFmtId="49" fontId="4" fillId="0" borderId="18" xfId="0" applyNumberFormat="1" applyFont="1" applyBorder="1" applyAlignment="1" applyProtection="1">
      <alignment horizontal="center"/>
      <protection hidden="1"/>
    </xf>
    <xf numFmtId="49" fontId="9" fillId="0" borderId="19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>
      <alignment/>
    </xf>
    <xf numFmtId="49" fontId="4" fillId="0" borderId="20" xfId="0" applyNumberFormat="1" applyFont="1" applyBorder="1" applyAlignment="1" applyProtection="1">
      <alignment horizontal="center"/>
      <protection hidden="1"/>
    </xf>
    <xf numFmtId="49" fontId="4" fillId="0" borderId="15" xfId="0" applyNumberFormat="1" applyFont="1" applyFill="1" applyBorder="1" applyAlignment="1" applyProtection="1">
      <alignment horizontal="center"/>
      <protection hidden="1"/>
    </xf>
    <xf numFmtId="49" fontId="4" fillId="0" borderId="17" xfId="0" applyNumberFormat="1" applyFont="1" applyBorder="1" applyAlignment="1" applyProtection="1">
      <alignment horizontal="left" wrapText="1"/>
      <protection hidden="1"/>
    </xf>
    <xf numFmtId="49" fontId="4" fillId="0" borderId="21" xfId="0" applyNumberFormat="1" applyFont="1" applyBorder="1" applyAlignment="1" applyProtection="1">
      <alignment horizontal="left" wrapText="1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4" fontId="4" fillId="33" borderId="2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 applyProtection="1">
      <alignment wrapText="1"/>
      <protection hidden="1"/>
    </xf>
    <xf numFmtId="0" fontId="4" fillId="0" borderId="17" xfId="0" applyFont="1" applyFill="1" applyBorder="1" applyAlignment="1" applyProtection="1">
      <alignment wrapText="1"/>
      <protection hidden="1"/>
    </xf>
    <xf numFmtId="49" fontId="4" fillId="33" borderId="18" xfId="0" applyNumberFormat="1" applyFont="1" applyFill="1" applyBorder="1" applyAlignment="1" applyProtection="1">
      <alignment horizontal="center"/>
      <protection hidden="1"/>
    </xf>
    <xf numFmtId="49" fontId="9" fillId="0" borderId="18" xfId="0" applyNumberFormat="1" applyFont="1" applyBorder="1" applyAlignment="1" applyProtection="1">
      <alignment horizontal="center"/>
      <protection hidden="1"/>
    </xf>
    <xf numFmtId="49" fontId="4" fillId="33" borderId="19" xfId="0" applyNumberFormat="1" applyFont="1" applyFill="1" applyBorder="1" applyAlignment="1" applyProtection="1">
      <alignment horizontal="center"/>
      <protection hidden="1"/>
    </xf>
    <xf numFmtId="49" fontId="4" fillId="0" borderId="23" xfId="0" applyNumberFormat="1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/>
      <protection hidden="1"/>
    </xf>
    <xf numFmtId="49" fontId="9" fillId="0" borderId="23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49" fontId="4" fillId="0" borderId="25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>
      <alignment/>
    </xf>
    <xf numFmtId="3" fontId="4" fillId="0" borderId="26" xfId="0" applyNumberFormat="1" applyFont="1" applyBorder="1" applyAlignment="1" applyProtection="1">
      <alignment horizontal="center"/>
      <protection hidden="1"/>
    </xf>
    <xf numFmtId="49" fontId="4" fillId="0" borderId="27" xfId="0" applyNumberFormat="1" applyFont="1" applyBorder="1" applyAlignment="1" applyProtection="1">
      <alignment horizontal="center"/>
      <protection hidden="1"/>
    </xf>
    <xf numFmtId="4" fontId="4" fillId="33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left"/>
      <protection hidden="1"/>
    </xf>
    <xf numFmtId="49" fontId="4" fillId="0" borderId="21" xfId="0" applyNumberFormat="1" applyFont="1" applyFill="1" applyBorder="1" applyAlignment="1" applyProtection="1">
      <alignment horizontal="left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49" fontId="4" fillId="0" borderId="25" xfId="0" applyNumberFormat="1" applyFont="1" applyBorder="1" applyAlignment="1" applyProtection="1">
      <alignment horizontal="center" wrapText="1"/>
      <protection hidden="1"/>
    </xf>
    <xf numFmtId="49" fontId="4" fillId="0" borderId="29" xfId="0" applyNumberFormat="1" applyFont="1" applyBorder="1" applyAlignment="1" applyProtection="1">
      <alignment horizontal="left" wrapText="1" shrinkToFit="1"/>
      <protection hidden="1"/>
    </xf>
    <xf numFmtId="49" fontId="4" fillId="0" borderId="30" xfId="0" applyNumberFormat="1" applyFont="1" applyBorder="1" applyAlignment="1" applyProtection="1">
      <alignment horizontal="center"/>
      <protection hidden="1"/>
    </xf>
    <xf numFmtId="4" fontId="4" fillId="33" borderId="31" xfId="0" applyNumberFormat="1" applyFont="1" applyFill="1" applyBorder="1" applyAlignment="1">
      <alignment horizontal="center" vertical="center"/>
    </xf>
    <xf numFmtId="49" fontId="9" fillId="0" borderId="25" xfId="0" applyNumberFormat="1" applyFont="1" applyBorder="1" applyAlignment="1" applyProtection="1">
      <alignment horizontal="center"/>
      <protection hidden="1"/>
    </xf>
    <xf numFmtId="49" fontId="9" fillId="0" borderId="15" xfId="0" applyNumberFormat="1" applyFont="1" applyBorder="1" applyAlignment="1" applyProtection="1">
      <alignment horizontal="center"/>
      <protection hidden="1"/>
    </xf>
    <xf numFmtId="3" fontId="9" fillId="0" borderId="26" xfId="0" applyNumberFormat="1" applyFont="1" applyBorder="1" applyAlignment="1" applyProtection="1">
      <alignment horizontal="center"/>
      <protection hidden="1"/>
    </xf>
    <xf numFmtId="4" fontId="9" fillId="33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49" fontId="9" fillId="0" borderId="17" xfId="0" applyNumberFormat="1" applyFont="1" applyFill="1" applyBorder="1" applyAlignment="1" applyProtection="1">
      <alignment horizontal="left"/>
      <protection hidden="1"/>
    </xf>
    <xf numFmtId="49" fontId="9" fillId="0" borderId="23" xfId="0" applyNumberFormat="1" applyFont="1" applyBorder="1" applyAlignment="1" applyProtection="1">
      <alignment horizontal="center"/>
      <protection hidden="1"/>
    </xf>
    <xf numFmtId="3" fontId="9" fillId="0" borderId="24" xfId="0" applyNumberFormat="1" applyFont="1" applyBorder="1" applyAlignment="1" applyProtection="1">
      <alignment horizontal="center"/>
      <protection hidden="1"/>
    </xf>
    <xf numFmtId="49" fontId="9" fillId="0" borderId="21" xfId="0" applyNumberFormat="1" applyFont="1" applyFill="1" applyBorder="1" applyAlignment="1" applyProtection="1">
      <alignment horizontal="left"/>
      <protection hidden="1"/>
    </xf>
    <xf numFmtId="3" fontId="9" fillId="0" borderId="28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49" fontId="4" fillId="0" borderId="15" xfId="0" applyNumberFormat="1" applyFont="1" applyBorder="1" applyAlignment="1" applyProtection="1">
      <alignment horizontal="center" vertical="center"/>
      <protection hidden="1"/>
    </xf>
    <xf numFmtId="49" fontId="4" fillId="0" borderId="21" xfId="0" applyNumberFormat="1" applyFont="1" applyFill="1" applyBorder="1" applyAlignment="1" applyProtection="1">
      <alignment horizontal="left" vertical="center"/>
      <protection hidden="1"/>
    </xf>
    <xf numFmtId="3" fontId="4" fillId="0" borderId="28" xfId="0" applyNumberFormat="1" applyFont="1" applyBorder="1" applyAlignment="1" applyProtection="1">
      <alignment horizontal="center" vertical="center"/>
      <protection hidden="1"/>
    </xf>
    <xf numFmtId="3" fontId="4" fillId="0" borderId="2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4" fillId="0" borderId="15" xfId="0" applyNumberFormat="1" applyFont="1" applyFill="1" applyBorder="1" applyAlignment="1" applyProtection="1">
      <alignment horizontal="center" wrapText="1"/>
      <protection hidden="1"/>
    </xf>
    <xf numFmtId="2" fontId="2" fillId="0" borderId="0" xfId="0" applyNumberFormat="1" applyFont="1" applyAlignment="1">
      <alignment horizontal="center"/>
    </xf>
    <xf numFmtId="2" fontId="6" fillId="33" borderId="32" xfId="0" applyNumberFormat="1" applyFont="1" applyFill="1" applyBorder="1" applyAlignment="1">
      <alignment horizontal="center" vertical="center"/>
    </xf>
    <xf numFmtId="2" fontId="4" fillId="34" borderId="12" xfId="0" applyNumberFormat="1" applyFont="1" applyFill="1" applyBorder="1" applyAlignment="1" applyProtection="1">
      <alignment horizontal="left" vertical="center"/>
      <protection/>
    </xf>
    <xf numFmtId="49" fontId="4" fillId="0" borderId="33" xfId="0" applyNumberFormat="1" applyFont="1" applyBorder="1" applyAlignment="1" applyProtection="1">
      <alignment horizontal="center"/>
      <protection hidden="1"/>
    </xf>
    <xf numFmtId="49" fontId="4" fillId="0" borderId="14" xfId="0" applyNumberFormat="1" applyFont="1" applyBorder="1" applyAlignment="1" applyProtection="1">
      <alignment horizontal="left" vertical="center" wrapText="1"/>
      <protection hidden="1"/>
    </xf>
    <xf numFmtId="3" fontId="4" fillId="0" borderId="26" xfId="0" applyNumberFormat="1" applyFont="1" applyBorder="1" applyAlignment="1" applyProtection="1">
      <alignment horizontal="center" vertical="center"/>
      <protection hidden="1"/>
    </xf>
    <xf numFmtId="4" fontId="19" fillId="0" borderId="0" xfId="0" applyNumberFormat="1" applyFont="1" applyAlignment="1">
      <alignment horizontal="center"/>
    </xf>
    <xf numFmtId="4" fontId="6" fillId="33" borderId="3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 applyProtection="1">
      <alignment horizontal="left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/>
    </xf>
    <xf numFmtId="4" fontId="4" fillId="33" borderId="36" xfId="0" applyNumberFormat="1" applyFont="1" applyFill="1" applyBorder="1" applyAlignment="1">
      <alignment horizontal="center" vertical="center"/>
    </xf>
    <xf numFmtId="49" fontId="7" fillId="34" borderId="37" xfId="0" applyNumberFormat="1" applyFont="1" applyFill="1" applyBorder="1" applyAlignment="1" applyProtection="1">
      <alignment horizontal="left" vertical="center"/>
      <protection hidden="1"/>
    </xf>
    <xf numFmtId="49" fontId="4" fillId="34" borderId="38" xfId="0" applyNumberFormat="1" applyFont="1" applyFill="1" applyBorder="1" applyAlignment="1" applyProtection="1">
      <alignment horizontal="left" vertical="center"/>
      <protection hidden="1"/>
    </xf>
    <xf numFmtId="3" fontId="4" fillId="34" borderId="38" xfId="0" applyNumberFormat="1" applyFont="1" applyFill="1" applyBorder="1" applyAlignment="1" applyProtection="1">
      <alignment horizontal="center" vertical="center"/>
      <protection hidden="1"/>
    </xf>
    <xf numFmtId="49" fontId="4" fillId="34" borderId="39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/>
      <protection hidden="1"/>
    </xf>
    <xf numFmtId="49" fontId="4" fillId="0" borderId="20" xfId="0" applyNumberFormat="1" applyFont="1" applyBorder="1" applyAlignment="1" applyProtection="1">
      <alignment horizontal="center" vertical="center"/>
      <protection hidden="1"/>
    </xf>
    <xf numFmtId="49" fontId="4" fillId="0" borderId="24" xfId="0" applyNumberFormat="1" applyFont="1" applyBorder="1" applyAlignment="1" applyProtection="1">
      <alignment horizontal="center" vertical="center"/>
      <protection hidden="1"/>
    </xf>
    <xf numFmtId="3" fontId="4" fillId="0" borderId="24" xfId="0" applyNumberFormat="1" applyFont="1" applyBorder="1" applyAlignment="1" applyProtection="1">
      <alignment horizontal="center" vertical="center"/>
      <protection hidden="1"/>
    </xf>
    <xf numFmtId="49" fontId="9" fillId="0" borderId="24" xfId="0" applyNumberFormat="1" applyFont="1" applyBorder="1" applyAlignment="1" applyProtection="1">
      <alignment horizontal="center"/>
      <protection hidden="1"/>
    </xf>
    <xf numFmtId="49" fontId="9" fillId="0" borderId="26" xfId="0" applyNumberFormat="1" applyFont="1" applyBorder="1" applyAlignment="1" applyProtection="1">
      <alignment horizontal="center" vertical="center"/>
      <protection hidden="1"/>
    </xf>
    <xf numFmtId="3" fontId="9" fillId="0" borderId="26" xfId="0" applyNumberFormat="1" applyFont="1" applyBorder="1" applyAlignment="1" applyProtection="1">
      <alignment horizontal="center" vertical="center"/>
      <protection hidden="1"/>
    </xf>
    <xf numFmtId="49" fontId="9" fillId="0" borderId="28" xfId="0" applyNumberFormat="1" applyFont="1" applyBorder="1" applyAlignment="1" applyProtection="1">
      <alignment horizontal="center" vertical="center"/>
      <protection hidden="1"/>
    </xf>
    <xf numFmtId="3" fontId="9" fillId="0" borderId="28" xfId="0" applyNumberFormat="1" applyFont="1" applyBorder="1" applyAlignment="1" applyProtection="1">
      <alignment horizontal="center" vertical="center"/>
      <protection hidden="1"/>
    </xf>
    <xf numFmtId="49" fontId="9" fillId="0" borderId="26" xfId="0" applyNumberFormat="1" applyFont="1" applyBorder="1" applyAlignment="1" applyProtection="1">
      <alignment horizontal="center"/>
      <protection hidden="1"/>
    </xf>
    <xf numFmtId="49" fontId="9" fillId="0" borderId="28" xfId="0" applyNumberFormat="1" applyFont="1" applyBorder="1" applyAlignment="1" applyProtection="1">
      <alignment horizontal="center"/>
      <protection hidden="1"/>
    </xf>
    <xf numFmtId="49" fontId="9" fillId="0" borderId="40" xfId="0" applyNumberFormat="1" applyFont="1" applyFill="1" applyBorder="1" applyAlignment="1" applyProtection="1">
      <alignment horizontal="left" vertical="center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40" xfId="0" applyNumberFormat="1" applyFont="1" applyFill="1" applyBorder="1" applyAlignment="1" applyProtection="1">
      <alignment horizontal="left"/>
      <protection hidden="1"/>
    </xf>
    <xf numFmtId="49" fontId="9" fillId="0" borderId="41" xfId="0" applyNumberFormat="1" applyFont="1" applyFill="1" applyBorder="1" applyAlignment="1" applyProtection="1">
      <alignment horizontal="left"/>
      <protection hidden="1"/>
    </xf>
    <xf numFmtId="49" fontId="9" fillId="0" borderId="32" xfId="0" applyNumberFormat="1" applyFont="1" applyFill="1" applyBorder="1" applyAlignment="1" applyProtection="1">
      <alignment horizontal="left"/>
      <protection hidden="1"/>
    </xf>
    <xf numFmtId="49" fontId="4" fillId="0" borderId="41" xfId="0" applyNumberFormat="1" applyFont="1" applyFill="1" applyBorder="1" applyAlignment="1" applyProtection="1">
      <alignment horizontal="left"/>
      <protection hidden="1"/>
    </xf>
    <xf numFmtId="4" fontId="4" fillId="33" borderId="22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left" vertical="center"/>
      <protection hidden="1"/>
    </xf>
    <xf numFmtId="49" fontId="4" fillId="0" borderId="14" xfId="0" applyNumberFormat="1" applyFont="1" applyFill="1" applyBorder="1" applyAlignment="1" applyProtection="1">
      <alignment horizontal="left" wrapText="1"/>
      <protection hidden="1"/>
    </xf>
    <xf numFmtId="0" fontId="4" fillId="0" borderId="14" xfId="0" applyFont="1" applyFill="1" applyBorder="1" applyAlignment="1" applyProtection="1">
      <alignment horizontal="left" wrapText="1"/>
      <protection hidden="1"/>
    </xf>
    <xf numFmtId="49" fontId="4" fillId="0" borderId="17" xfId="0" applyNumberFormat="1" applyFont="1" applyFill="1" applyBorder="1" applyAlignment="1" applyProtection="1">
      <alignment horizontal="left"/>
      <protection hidden="1"/>
    </xf>
    <xf numFmtId="49" fontId="4" fillId="0" borderId="14" xfId="0" applyNumberFormat="1" applyFont="1" applyFill="1" applyBorder="1" applyAlignment="1" applyProtection="1">
      <alignment horizontal="left"/>
      <protection hidden="1"/>
    </xf>
    <xf numFmtId="49" fontId="9" fillId="0" borderId="27" xfId="0" applyNumberFormat="1" applyFont="1" applyBorder="1" applyAlignment="1" applyProtection="1">
      <alignment horizontal="center"/>
      <protection hidden="1"/>
    </xf>
    <xf numFmtId="49" fontId="4" fillId="0" borderId="23" xfId="0" applyNumberFormat="1" applyFont="1" applyFill="1" applyBorder="1" applyAlignment="1" applyProtection="1">
      <alignment horizontal="center" vertical="center"/>
      <protection hidden="1"/>
    </xf>
    <xf numFmtId="49" fontId="4" fillId="0" borderId="27" xfId="0" applyNumberFormat="1" applyFont="1" applyFill="1" applyBorder="1" applyAlignment="1" applyProtection="1">
      <alignment horizontal="center" vertical="center"/>
      <protection hidden="1"/>
    </xf>
    <xf numFmtId="49" fontId="4" fillId="0" borderId="24" xfId="0" applyNumberFormat="1" applyFont="1" applyFill="1" applyBorder="1" applyAlignment="1" applyProtection="1">
      <alignment horizontal="center" vertical="center"/>
      <protection hidden="1"/>
    </xf>
    <xf numFmtId="49" fontId="4" fillId="0" borderId="21" xfId="0" applyNumberFormat="1" applyFont="1" applyFill="1" applyBorder="1" applyAlignment="1" applyProtection="1">
      <alignment horizontal="left" vertical="top" wrapText="1"/>
      <protection hidden="1"/>
    </xf>
    <xf numFmtId="49" fontId="4" fillId="0" borderId="17" xfId="0" applyNumberFormat="1" applyFont="1" applyFill="1" applyBorder="1" applyAlignment="1" applyProtection="1">
      <alignment horizontal="left" vertical="center"/>
      <protection hidden="1"/>
    </xf>
    <xf numFmtId="49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left" wrapText="1"/>
      <protection hidden="1"/>
    </xf>
    <xf numFmtId="49" fontId="4" fillId="0" borderId="18" xfId="0" applyNumberFormat="1" applyFont="1" applyFill="1" applyBorder="1" applyAlignment="1" applyProtection="1">
      <alignment horizontal="center"/>
      <protection hidden="1"/>
    </xf>
    <xf numFmtId="49" fontId="4" fillId="0" borderId="17" xfId="0" applyNumberFormat="1" applyFont="1" applyFill="1" applyBorder="1" applyAlignment="1" applyProtection="1">
      <alignment wrapText="1"/>
      <protection hidden="1"/>
    </xf>
    <xf numFmtId="49" fontId="4" fillId="33" borderId="18" xfId="0" applyNumberFormat="1" applyFont="1" applyFill="1" applyBorder="1" applyAlignment="1" applyProtection="1">
      <alignment horizontal="center"/>
      <protection hidden="1"/>
    </xf>
    <xf numFmtId="49" fontId="4" fillId="0" borderId="15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4" fontId="4" fillId="33" borderId="22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49" fontId="4" fillId="0" borderId="18" xfId="0" applyNumberFormat="1" applyFont="1" applyBorder="1" applyAlignment="1" applyProtection="1">
      <alignment horizontal="center"/>
      <protection hidden="1"/>
    </xf>
    <xf numFmtId="0" fontId="4" fillId="0" borderId="17" xfId="0" applyFont="1" applyFill="1" applyBorder="1" applyAlignment="1" applyProtection="1">
      <alignment wrapText="1"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49" fontId="4" fillId="0" borderId="23" xfId="0" applyNumberFormat="1" applyFont="1" applyBorder="1" applyAlignment="1" applyProtection="1">
      <alignment horizontal="center"/>
      <protection hidden="1"/>
    </xf>
    <xf numFmtId="4" fontId="4" fillId="33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" fillId="0" borderId="18" xfId="0" applyNumberFormat="1" applyFont="1" applyFill="1" applyBorder="1" applyAlignment="1" applyProtection="1">
      <alignment horizontal="center"/>
      <protection hidden="1"/>
    </xf>
    <xf numFmtId="49" fontId="4" fillId="0" borderId="33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9" fontId="4" fillId="0" borderId="4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3" fontId="4" fillId="0" borderId="42" xfId="0" applyNumberFormat="1" applyFont="1" applyBorder="1" applyAlignment="1" applyProtection="1">
      <alignment horizontal="center"/>
      <protection hidden="1"/>
    </xf>
    <xf numFmtId="49" fontId="4" fillId="0" borderId="21" xfId="0" applyNumberFormat="1" applyFont="1" applyFill="1" applyBorder="1" applyAlignment="1" applyProtection="1">
      <alignment wrapText="1"/>
      <protection hidden="1"/>
    </xf>
    <xf numFmtId="3" fontId="4" fillId="0" borderId="15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4" fillId="0" borderId="17" xfId="0" applyFont="1" applyFill="1" applyBorder="1" applyAlignment="1" applyProtection="1">
      <alignment horizontal="left" vertical="center" wrapText="1"/>
      <protection hidden="1"/>
    </xf>
    <xf numFmtId="49" fontId="4" fillId="0" borderId="18" xfId="0" applyNumberFormat="1" applyFont="1" applyFill="1" applyBorder="1" applyAlignment="1" applyProtection="1">
      <alignment horizontal="center" vertical="center"/>
      <protection hidden="1"/>
    </xf>
    <xf numFmtId="49" fontId="4" fillId="0" borderId="15" xfId="0" applyNumberFormat="1" applyFont="1" applyFill="1" applyBorder="1" applyAlignment="1" applyProtection="1">
      <alignment horizontal="center" vertical="center"/>
      <protection hidden="1"/>
    </xf>
    <xf numFmtId="49" fontId="4" fillId="33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43" xfId="0" applyNumberFormat="1" applyFont="1" applyBorder="1" applyAlignment="1" applyProtection="1">
      <alignment horizontal="center" vertical="center"/>
      <protection hidden="1"/>
    </xf>
    <xf numFmtId="3" fontId="4" fillId="0" borderId="26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Fill="1" applyBorder="1" applyAlignment="1" applyProtection="1">
      <alignment horizontal="center" wrapText="1"/>
      <protection hidden="1"/>
    </xf>
    <xf numFmtId="3" fontId="4" fillId="0" borderId="15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/>
      <protection hidden="1"/>
    </xf>
    <xf numFmtId="3" fontId="4" fillId="0" borderId="28" xfId="0" applyNumberFormat="1" applyFont="1" applyFill="1" applyBorder="1" applyAlignment="1" applyProtection="1">
      <alignment horizontal="center"/>
      <protection hidden="1"/>
    </xf>
    <xf numFmtId="3" fontId="4" fillId="0" borderId="44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7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Fill="1" applyAlignment="1">
      <alignment/>
    </xf>
    <xf numFmtId="3" fontId="9" fillId="0" borderId="24" xfId="0" applyNumberFormat="1" applyFont="1" applyFill="1" applyBorder="1" applyAlignment="1" applyProtection="1">
      <alignment horizontal="center"/>
      <protection hidden="1"/>
    </xf>
    <xf numFmtId="4" fontId="22" fillId="0" borderId="0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 applyProtection="1">
      <alignment horizontal="center" vertical="center"/>
      <protection locked="0"/>
    </xf>
    <xf numFmtId="2" fontId="4" fillId="33" borderId="26" xfId="0" applyNumberFormat="1" applyFont="1" applyFill="1" applyBorder="1" applyAlignment="1" applyProtection="1">
      <alignment horizontal="center"/>
      <protection locked="0"/>
    </xf>
    <xf numFmtId="2" fontId="4" fillId="0" borderId="26" xfId="0" applyNumberFormat="1" applyFont="1" applyFill="1" applyBorder="1" applyAlignment="1" applyProtection="1">
      <alignment horizontal="center"/>
      <protection locked="0"/>
    </xf>
    <xf numFmtId="2" fontId="4" fillId="33" borderId="26" xfId="0" applyNumberFormat="1" applyFont="1" applyFill="1" applyBorder="1" applyAlignment="1" applyProtection="1">
      <alignment horizontal="center"/>
      <protection locked="0"/>
    </xf>
    <xf numFmtId="2" fontId="4" fillId="34" borderId="12" xfId="0" applyNumberFormat="1" applyFont="1" applyFill="1" applyBorder="1" applyAlignment="1" applyProtection="1">
      <alignment horizontal="left" vertical="center"/>
      <protection locked="0"/>
    </xf>
    <xf numFmtId="2" fontId="4" fillId="33" borderId="24" xfId="0" applyNumberFormat="1" applyFont="1" applyFill="1" applyBorder="1" applyAlignment="1" applyProtection="1">
      <alignment horizontal="center"/>
      <protection locked="0"/>
    </xf>
    <xf numFmtId="2" fontId="4" fillId="33" borderId="24" xfId="0" applyNumberFormat="1" applyFont="1" applyFill="1" applyBorder="1" applyAlignment="1" applyProtection="1">
      <alignment horizontal="center"/>
      <protection locked="0"/>
    </xf>
    <xf numFmtId="2" fontId="4" fillId="33" borderId="24" xfId="0" applyNumberFormat="1" applyFont="1" applyFill="1" applyBorder="1" applyAlignment="1" applyProtection="1">
      <alignment horizontal="center" vertical="center"/>
      <protection locked="0"/>
    </xf>
    <xf numFmtId="2" fontId="4" fillId="33" borderId="0" xfId="0" applyNumberFormat="1" applyFont="1" applyFill="1" applyBorder="1" applyAlignment="1" applyProtection="1">
      <alignment horizontal="center"/>
      <protection locked="0"/>
    </xf>
    <xf numFmtId="2" fontId="9" fillId="33" borderId="26" xfId="0" applyNumberFormat="1" applyFont="1" applyFill="1" applyBorder="1" applyAlignment="1" applyProtection="1">
      <alignment horizontal="center"/>
      <protection locked="0"/>
    </xf>
    <xf numFmtId="2" fontId="9" fillId="33" borderId="26" xfId="0" applyNumberFormat="1" applyFont="1" applyFill="1" applyBorder="1" applyAlignment="1" applyProtection="1">
      <alignment horizontal="center" vertical="center"/>
      <protection locked="0"/>
    </xf>
    <xf numFmtId="2" fontId="9" fillId="33" borderId="28" xfId="0" applyNumberFormat="1" applyFont="1" applyFill="1" applyBorder="1" applyAlignment="1" applyProtection="1">
      <alignment horizontal="center" vertic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8" xfId="0" applyNumberFormat="1" applyFont="1" applyFill="1" applyBorder="1" applyAlignment="1" applyProtection="1">
      <alignment horizontal="center"/>
      <protection locked="0"/>
    </xf>
    <xf numFmtId="2" fontId="4" fillId="33" borderId="43" xfId="0" applyNumberFormat="1" applyFont="1" applyFill="1" applyBorder="1" applyAlignment="1" applyProtection="1">
      <alignment horizontal="center"/>
      <protection locked="0"/>
    </xf>
    <xf numFmtId="2" fontId="4" fillId="33" borderId="43" xfId="0" applyNumberFormat="1" applyFont="1" applyFill="1" applyBorder="1" applyAlignment="1" applyProtection="1">
      <alignment horizontal="center" vertical="center"/>
      <protection locked="0"/>
    </xf>
    <xf numFmtId="2" fontId="4" fillId="34" borderId="38" xfId="0" applyNumberFormat="1" applyFont="1" applyFill="1" applyBorder="1" applyAlignment="1" applyProtection="1">
      <alignment horizontal="left" vertical="center"/>
      <protection locked="0"/>
    </xf>
    <xf numFmtId="2" fontId="4" fillId="33" borderId="44" xfId="0" applyNumberFormat="1" applyFont="1" applyFill="1" applyBorder="1" applyAlignment="1" applyProtection="1">
      <alignment horizontal="center"/>
      <protection locked="0"/>
    </xf>
    <xf numFmtId="14" fontId="27" fillId="0" borderId="0" xfId="0" applyNumberFormat="1" applyFont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/>
    </xf>
    <xf numFmtId="49" fontId="24" fillId="0" borderId="0" xfId="0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>
      <alignment vertical="center"/>
    </xf>
    <xf numFmtId="49" fontId="6" fillId="0" borderId="45" xfId="0" applyNumberFormat="1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4" fontId="6" fillId="0" borderId="46" xfId="0" applyNumberFormat="1" applyFont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47" xfId="0" applyNumberFormat="1" applyFont="1" applyBorder="1" applyAlignment="1" applyProtection="1">
      <alignment horizontal="center" vertical="center" wrapText="1"/>
      <protection/>
    </xf>
    <xf numFmtId="4" fontId="6" fillId="0" borderId="4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left" vertical="top" wrapText="1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49" fontId="6" fillId="0" borderId="11" xfId="0" applyNumberFormat="1" applyFont="1" applyBorder="1" applyAlignment="1" applyProtection="1">
      <alignment horizontal="right" vertical="center" wrapText="1" shrinkToFit="1"/>
      <protection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49" fontId="14" fillId="0" borderId="0" xfId="0" applyNumberFormat="1" applyFont="1" applyAlignment="1" applyProtection="1">
      <alignment horizontal="left" vertical="top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4" fillId="0" borderId="0" xfId="0" applyNumberFormat="1" applyFont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/>
    </xf>
    <xf numFmtId="3" fontId="6" fillId="0" borderId="47" xfId="0" applyNumberFormat="1" applyFont="1" applyBorder="1" applyAlignment="1" applyProtection="1">
      <alignment horizontal="center" vertical="center" wrapText="1"/>
      <protection/>
    </xf>
    <xf numFmtId="3" fontId="6" fillId="0" borderId="48" xfId="0" applyNumberFormat="1" applyFont="1" applyBorder="1" applyAlignment="1">
      <alignment horizontal="center" vertical="center"/>
    </xf>
    <xf numFmtId="4" fontId="6" fillId="33" borderId="49" xfId="0" applyNumberFormat="1" applyFont="1" applyFill="1" applyBorder="1" applyAlignment="1">
      <alignment horizontal="center" vertical="center"/>
    </xf>
    <xf numFmtId="4" fontId="6" fillId="33" borderId="5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left" wrapText="1"/>
      <protection hidden="1"/>
    </xf>
    <xf numFmtId="49" fontId="4" fillId="0" borderId="21" xfId="0" applyNumberFormat="1" applyFont="1" applyFill="1" applyBorder="1" applyAlignment="1" applyProtection="1">
      <alignment horizontal="left" wrapText="1"/>
      <protection hidden="1"/>
    </xf>
    <xf numFmtId="49" fontId="4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21" xfId="0" applyNumberFormat="1" applyFont="1" applyFill="1" applyBorder="1" applyAlignment="1" applyProtection="1">
      <alignment vertical="center" wrapText="1"/>
      <protection hidden="1"/>
    </xf>
    <xf numFmtId="49" fontId="4" fillId="0" borderId="35" xfId="0" applyNumberFormat="1" applyFont="1" applyFill="1" applyBorder="1" applyAlignment="1" applyProtection="1">
      <alignment horizontal="left" wrapText="1"/>
      <protection hidden="1"/>
    </xf>
    <xf numFmtId="49" fontId="4" fillId="0" borderId="52" xfId="0" applyNumberFormat="1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84"/>
  <sheetViews>
    <sheetView tabSelected="1" zoomScale="75" zoomScaleNormal="75" zoomScaleSheetLayoutView="100" zoomScalePageLayoutView="0" workbookViewId="0" topLeftCell="A178">
      <selection activeCell="A178" sqref="A178:F178"/>
    </sheetView>
  </sheetViews>
  <sheetFormatPr defaultColWidth="11.50390625" defaultRowHeight="15.75" customHeight="1"/>
  <cols>
    <col min="1" max="1" width="54.875" style="2" customWidth="1"/>
    <col min="2" max="2" width="19.00390625" style="3" customWidth="1"/>
    <col min="3" max="3" width="7.375" style="3" customWidth="1"/>
    <col min="4" max="4" width="14.625" style="4" customWidth="1"/>
    <col min="5" max="5" width="13.50390625" style="73" customWidth="1"/>
    <col min="6" max="6" width="14.50390625" style="5" customWidth="1"/>
    <col min="7" max="7" width="11.875" style="168" hidden="1" customWidth="1"/>
    <col min="8" max="8" width="16.50390625" style="202" customWidth="1"/>
    <col min="9" max="175" width="11.50390625" style="67" customWidth="1"/>
    <col min="176" max="16384" width="11.50390625" style="1" customWidth="1"/>
  </cols>
  <sheetData>
    <row r="1" spans="1:7" ht="28.5" customHeight="1">
      <c r="A1" s="205" t="s">
        <v>0</v>
      </c>
      <c r="B1" s="206"/>
      <c r="C1" s="206"/>
      <c r="D1" s="206"/>
      <c r="E1" s="206"/>
      <c r="F1" s="206"/>
      <c r="G1" s="165"/>
    </row>
    <row r="2" spans="6:7" ht="15.75" customHeight="1">
      <c r="F2" s="198">
        <v>44287</v>
      </c>
      <c r="G2" s="6"/>
    </row>
    <row r="3" spans="1:7" ht="42" customHeight="1">
      <c r="A3" s="207" t="s">
        <v>258</v>
      </c>
      <c r="B3" s="208"/>
      <c r="C3" s="208"/>
      <c r="D3" s="208"/>
      <c r="E3" s="208"/>
      <c r="F3" s="208"/>
      <c r="G3" s="166"/>
    </row>
    <row r="4" spans="1:7" ht="20.25" customHeight="1">
      <c r="A4" s="207" t="s">
        <v>259</v>
      </c>
      <c r="B4" s="215"/>
      <c r="C4" s="215"/>
      <c r="D4" s="215"/>
      <c r="E4" s="215"/>
      <c r="F4" s="215"/>
      <c r="G4" s="167"/>
    </row>
    <row r="5" ht="15.75" customHeight="1" thickBot="1"/>
    <row r="6" spans="1:175" s="7" customFormat="1" ht="25.5" customHeight="1">
      <c r="A6" s="209" t="s">
        <v>1</v>
      </c>
      <c r="B6" s="211" t="s">
        <v>2</v>
      </c>
      <c r="C6" s="213" t="s">
        <v>3</v>
      </c>
      <c r="D6" s="231" t="s">
        <v>4</v>
      </c>
      <c r="E6" s="233" t="s">
        <v>5</v>
      </c>
      <c r="F6" s="234"/>
      <c r="G6" s="229" t="s">
        <v>277</v>
      </c>
      <c r="H6" s="202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</row>
    <row r="7" spans="1:175" s="7" customFormat="1" ht="39" customHeight="1" thickBot="1">
      <c r="A7" s="210"/>
      <c r="B7" s="212"/>
      <c r="C7" s="214"/>
      <c r="D7" s="232"/>
      <c r="E7" s="74" t="s">
        <v>6</v>
      </c>
      <c r="F7" s="8" t="s">
        <v>7</v>
      </c>
      <c r="G7" s="230"/>
      <c r="H7" s="202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</row>
    <row r="8" spans="1:175" s="13" customFormat="1" ht="27" customHeight="1" thickBot="1">
      <c r="A8" s="9" t="s">
        <v>8</v>
      </c>
      <c r="B8" s="10"/>
      <c r="C8" s="10"/>
      <c r="D8" s="11"/>
      <c r="E8" s="75"/>
      <c r="F8" s="12"/>
      <c r="G8" s="169"/>
      <c r="H8" s="203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</row>
    <row r="9" spans="1:175" s="18" customFormat="1" ht="16.5" customHeight="1">
      <c r="A9" s="110" t="s">
        <v>9</v>
      </c>
      <c r="B9" s="15" t="s">
        <v>274</v>
      </c>
      <c r="C9" s="15" t="s">
        <v>10</v>
      </c>
      <c r="D9" s="72">
        <v>2220</v>
      </c>
      <c r="E9" s="181"/>
      <c r="F9" s="17">
        <f aca="true" t="shared" si="0" ref="F9:F22">E9*D9</f>
        <v>0</v>
      </c>
      <c r="G9" s="170">
        <v>1.5</v>
      </c>
      <c r="H9" s="202" t="s">
        <v>326</v>
      </c>
      <c r="I9" s="20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</row>
    <row r="10" spans="1:8" s="20" customFormat="1" ht="16.5" customHeight="1">
      <c r="A10" s="19" t="s">
        <v>11</v>
      </c>
      <c r="B10" s="122" t="s">
        <v>304</v>
      </c>
      <c r="C10" s="15" t="s">
        <v>10</v>
      </c>
      <c r="D10" s="72">
        <v>3087</v>
      </c>
      <c r="E10" s="181"/>
      <c r="F10" s="17">
        <f>E10*D10</f>
        <v>0</v>
      </c>
      <c r="G10" s="179">
        <v>14.2</v>
      </c>
      <c r="H10" s="202"/>
    </row>
    <row r="11" spans="1:8" s="20" customFormat="1" ht="16.5" customHeight="1">
      <c r="A11" s="19" t="s">
        <v>12</v>
      </c>
      <c r="B11" s="21" t="s">
        <v>13</v>
      </c>
      <c r="C11" s="15" t="s">
        <v>10</v>
      </c>
      <c r="D11" s="72">
        <v>2401</v>
      </c>
      <c r="E11" s="181"/>
      <c r="F11" s="17">
        <f t="shared" si="0"/>
        <v>0</v>
      </c>
      <c r="G11" s="170">
        <v>20.2</v>
      </c>
      <c r="H11" s="202"/>
    </row>
    <row r="12" spans="1:175" s="18" customFormat="1" ht="16.5" customHeight="1">
      <c r="A12" s="121" t="s">
        <v>305</v>
      </c>
      <c r="B12" s="122"/>
      <c r="C12" s="26" t="s">
        <v>10</v>
      </c>
      <c r="D12" s="72">
        <v>2977</v>
      </c>
      <c r="E12" s="182"/>
      <c r="F12" s="81">
        <f t="shared" si="0"/>
        <v>0</v>
      </c>
      <c r="G12" s="170">
        <v>16.4</v>
      </c>
      <c r="H12" s="202"/>
      <c r="I12" s="20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</row>
    <row r="13" spans="1:175" s="18" customFormat="1" ht="16.5" customHeight="1">
      <c r="A13" s="121" t="s">
        <v>306</v>
      </c>
      <c r="B13" s="122" t="s">
        <v>271</v>
      </c>
      <c r="C13" s="26" t="s">
        <v>10</v>
      </c>
      <c r="D13" s="72">
        <v>2349</v>
      </c>
      <c r="E13" s="182"/>
      <c r="F13" s="81">
        <f t="shared" si="0"/>
        <v>0</v>
      </c>
      <c r="G13" s="170">
        <v>3.8</v>
      </c>
      <c r="H13" s="202" t="s">
        <v>326</v>
      </c>
      <c r="I13" s="20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</row>
    <row r="14" spans="1:175" s="18" customFormat="1" ht="16.5" customHeight="1" hidden="1">
      <c r="A14" s="121" t="s">
        <v>233</v>
      </c>
      <c r="B14" s="122" t="s">
        <v>234</v>
      </c>
      <c r="C14" s="26" t="s">
        <v>10</v>
      </c>
      <c r="D14" s="72">
        <v>3796.26</v>
      </c>
      <c r="E14" s="182"/>
      <c r="F14" s="81">
        <f t="shared" si="0"/>
        <v>0</v>
      </c>
      <c r="G14" s="170">
        <v>2.5</v>
      </c>
      <c r="H14" s="202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</row>
    <row r="15" spans="1:175" s="18" customFormat="1" ht="16.5" customHeight="1">
      <c r="A15" s="121" t="s">
        <v>233</v>
      </c>
      <c r="B15" s="122" t="s">
        <v>275</v>
      </c>
      <c r="C15" s="26" t="s">
        <v>10</v>
      </c>
      <c r="D15" s="72">
        <v>3011</v>
      </c>
      <c r="E15" s="182"/>
      <c r="F15" s="81">
        <f t="shared" si="0"/>
        <v>0</v>
      </c>
      <c r="G15" s="170">
        <v>14.4</v>
      </c>
      <c r="H15" s="202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</row>
    <row r="16" spans="1:175" s="18" customFormat="1" ht="16.5" customHeight="1">
      <c r="A16" s="19" t="s">
        <v>16</v>
      </c>
      <c r="B16" s="21" t="s">
        <v>17</v>
      </c>
      <c r="C16" s="15" t="s">
        <v>10</v>
      </c>
      <c r="D16" s="72">
        <v>2109.12</v>
      </c>
      <c r="E16" s="181"/>
      <c r="F16" s="17">
        <f t="shared" si="0"/>
        <v>0</v>
      </c>
      <c r="G16" s="179">
        <v>18</v>
      </c>
      <c r="H16" s="20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</row>
    <row r="17" spans="1:175" s="18" customFormat="1" ht="16.5" customHeight="1">
      <c r="A17" s="19" t="s">
        <v>250</v>
      </c>
      <c r="B17" s="21" t="s">
        <v>251</v>
      </c>
      <c r="C17" s="15" t="s">
        <v>10</v>
      </c>
      <c r="D17" s="72">
        <v>2672.2799999999997</v>
      </c>
      <c r="E17" s="181"/>
      <c r="F17" s="17">
        <f t="shared" si="0"/>
        <v>0</v>
      </c>
      <c r="G17" s="170">
        <v>12.7</v>
      </c>
      <c r="H17" s="202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</row>
    <row r="18" spans="1:175" s="129" customFormat="1" ht="16.5" customHeight="1">
      <c r="A18" s="235" t="s">
        <v>14</v>
      </c>
      <c r="B18" s="138" t="s">
        <v>15</v>
      </c>
      <c r="C18" s="125" t="s">
        <v>10</v>
      </c>
      <c r="D18" s="155">
        <v>1647</v>
      </c>
      <c r="E18" s="183"/>
      <c r="F18" s="135">
        <f t="shared" si="0"/>
        <v>0</v>
      </c>
      <c r="G18" s="179">
        <v>64.7</v>
      </c>
      <c r="H18" s="202"/>
      <c r="I18" s="177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</row>
    <row r="19" spans="1:175" s="24" customFormat="1" ht="16.5" customHeight="1">
      <c r="A19" s="236" t="s">
        <v>18</v>
      </c>
      <c r="B19" s="23" t="s">
        <v>19</v>
      </c>
      <c r="C19" s="15" t="s">
        <v>10</v>
      </c>
      <c r="D19" s="16">
        <v>2140</v>
      </c>
      <c r="E19" s="181"/>
      <c r="F19" s="17">
        <f t="shared" si="0"/>
        <v>0</v>
      </c>
      <c r="G19" s="179">
        <v>15</v>
      </c>
      <c r="H19" s="202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</row>
    <row r="20" spans="1:175" s="24" customFormat="1" ht="16.5" customHeight="1">
      <c r="A20" s="82" t="s">
        <v>20</v>
      </c>
      <c r="B20" s="76" t="s">
        <v>252</v>
      </c>
      <c r="C20" s="15" t="s">
        <v>10</v>
      </c>
      <c r="D20" s="16">
        <v>2462.46</v>
      </c>
      <c r="E20" s="181"/>
      <c r="F20" s="17">
        <f>E20*D20</f>
        <v>0</v>
      </c>
      <c r="G20" s="170">
        <v>8.4</v>
      </c>
      <c r="H20" s="202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</row>
    <row r="21" spans="1:175" s="24" customFormat="1" ht="16.5" customHeight="1">
      <c r="A21" s="82" t="s">
        <v>295</v>
      </c>
      <c r="B21" s="76" t="s">
        <v>296</v>
      </c>
      <c r="C21" s="15" t="s">
        <v>10</v>
      </c>
      <c r="D21" s="16">
        <v>2670</v>
      </c>
      <c r="E21" s="181"/>
      <c r="F21" s="17">
        <f>E21*D21</f>
        <v>0</v>
      </c>
      <c r="G21" s="179">
        <v>20</v>
      </c>
      <c r="H21" s="202" t="s">
        <v>326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</row>
    <row r="22" spans="1:175" s="148" customFormat="1" ht="16.5" customHeight="1" thickBot="1">
      <c r="A22" s="237" t="s">
        <v>21</v>
      </c>
      <c r="B22" s="92" t="s">
        <v>176</v>
      </c>
      <c r="C22" s="63" t="s">
        <v>10</v>
      </c>
      <c r="D22" s="146">
        <v>3112.9799999999996</v>
      </c>
      <c r="E22" s="180"/>
      <c r="F22" s="44">
        <f t="shared" si="0"/>
        <v>0</v>
      </c>
      <c r="G22" s="172">
        <v>7.5</v>
      </c>
      <c r="H22" s="203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</row>
    <row r="23" spans="1:175" s="13" customFormat="1" ht="27" customHeight="1" thickBot="1">
      <c r="A23" s="9" t="s">
        <v>22</v>
      </c>
      <c r="B23" s="10"/>
      <c r="C23" s="10"/>
      <c r="D23" s="11"/>
      <c r="E23" s="184"/>
      <c r="F23" s="12"/>
      <c r="G23" s="169"/>
      <c r="H23" s="203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</row>
    <row r="24" spans="1:175" s="18" customFormat="1" ht="16.5" customHeight="1">
      <c r="A24" s="14" t="s">
        <v>198</v>
      </c>
      <c r="B24" s="15" t="s">
        <v>199</v>
      </c>
      <c r="C24" s="26" t="s">
        <v>10</v>
      </c>
      <c r="D24" s="72">
        <v>13182</v>
      </c>
      <c r="E24" s="181"/>
      <c r="F24" s="17">
        <f aca="true" t="shared" si="1" ref="F24:F30">E24*D24</f>
        <v>0</v>
      </c>
      <c r="G24" s="170" t="s">
        <v>268</v>
      </c>
      <c r="H24" s="202" t="s">
        <v>268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</row>
    <row r="25" spans="1:175" s="18" customFormat="1" ht="16.5" customHeight="1">
      <c r="A25" s="14" t="s">
        <v>202</v>
      </c>
      <c r="B25" s="15" t="s">
        <v>203</v>
      </c>
      <c r="C25" s="26" t="s">
        <v>10</v>
      </c>
      <c r="D25" s="16">
        <v>5623</v>
      </c>
      <c r="E25" s="181"/>
      <c r="F25" s="17">
        <f t="shared" si="1"/>
        <v>0</v>
      </c>
      <c r="G25" s="170" t="s">
        <v>268</v>
      </c>
      <c r="H25" s="202" t="s">
        <v>268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</row>
    <row r="26" spans="1:175" s="18" customFormat="1" ht="16.5" customHeight="1" hidden="1">
      <c r="A26" s="111" t="s">
        <v>23</v>
      </c>
      <c r="B26" s="26" t="s">
        <v>24</v>
      </c>
      <c r="C26" s="26" t="s">
        <v>10</v>
      </c>
      <c r="D26" s="16">
        <v>2117.7</v>
      </c>
      <c r="E26" s="181"/>
      <c r="F26" s="17">
        <f t="shared" si="1"/>
        <v>0</v>
      </c>
      <c r="G26" s="170">
        <v>11.7</v>
      </c>
      <c r="H26" s="202" t="s">
        <v>268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</row>
    <row r="27" spans="1:175" s="18" customFormat="1" ht="16.5" customHeight="1">
      <c r="A27" s="111" t="s">
        <v>319</v>
      </c>
      <c r="B27" s="26" t="s">
        <v>292</v>
      </c>
      <c r="C27" s="26" t="s">
        <v>10</v>
      </c>
      <c r="D27" s="16">
        <v>3312</v>
      </c>
      <c r="E27" s="181"/>
      <c r="F27" s="17">
        <f t="shared" si="1"/>
        <v>0</v>
      </c>
      <c r="G27" s="170">
        <v>7.9</v>
      </c>
      <c r="H27" s="202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</row>
    <row r="28" spans="1:175" s="18" customFormat="1" ht="16.5" customHeight="1">
      <c r="A28" s="121" t="s">
        <v>14</v>
      </c>
      <c r="B28" s="122" t="s">
        <v>228</v>
      </c>
      <c r="C28" s="26" t="s">
        <v>10</v>
      </c>
      <c r="D28" s="16">
        <v>737</v>
      </c>
      <c r="E28" s="181"/>
      <c r="F28" s="17">
        <f t="shared" si="1"/>
        <v>0</v>
      </c>
      <c r="G28" s="170">
        <v>16.7</v>
      </c>
      <c r="H28" s="202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</row>
    <row r="29" spans="1:175" s="18" customFormat="1" ht="16.5" customHeight="1">
      <c r="A29" s="27" t="s">
        <v>25</v>
      </c>
      <c r="B29" s="22" t="s">
        <v>26</v>
      </c>
      <c r="C29" s="26" t="s">
        <v>10</v>
      </c>
      <c r="D29" s="16">
        <v>1022</v>
      </c>
      <c r="E29" s="181"/>
      <c r="F29" s="17">
        <f t="shared" si="1"/>
        <v>0</v>
      </c>
      <c r="G29" s="170">
        <v>10.3</v>
      </c>
      <c r="H29" s="202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</row>
    <row r="30" spans="1:175" s="148" customFormat="1" ht="16.5" customHeight="1" thickBot="1">
      <c r="A30" s="149" t="s">
        <v>206</v>
      </c>
      <c r="B30" s="150" t="s">
        <v>207</v>
      </c>
      <c r="C30" s="151" t="s">
        <v>10</v>
      </c>
      <c r="D30" s="146">
        <v>11264</v>
      </c>
      <c r="E30" s="180"/>
      <c r="F30" s="44">
        <f t="shared" si="1"/>
        <v>0</v>
      </c>
      <c r="G30" s="172" t="s">
        <v>268</v>
      </c>
      <c r="H30" s="202" t="s">
        <v>268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</row>
    <row r="31" spans="1:175" s="13" customFormat="1" ht="27" customHeight="1" thickBot="1">
      <c r="A31" s="9" t="s">
        <v>27</v>
      </c>
      <c r="B31" s="10"/>
      <c r="C31" s="10"/>
      <c r="D31" s="11"/>
      <c r="E31" s="184"/>
      <c r="F31" s="12"/>
      <c r="G31" s="169"/>
      <c r="H31" s="203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</row>
    <row r="32" spans="1:175" s="129" customFormat="1" ht="16.5" customHeight="1">
      <c r="A32" s="123" t="s">
        <v>180</v>
      </c>
      <c r="B32" s="124" t="s">
        <v>28</v>
      </c>
      <c r="C32" s="125" t="s">
        <v>10</v>
      </c>
      <c r="D32" s="126">
        <v>2132</v>
      </c>
      <c r="E32" s="185"/>
      <c r="F32" s="127">
        <f aca="true" t="shared" si="2" ref="F32:F65">E32*D32</f>
        <v>0</v>
      </c>
      <c r="G32" s="179">
        <v>30</v>
      </c>
      <c r="H32" s="202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</row>
    <row r="33" spans="1:175" s="18" customFormat="1" ht="16.5" customHeight="1" hidden="1">
      <c r="A33" s="32" t="s">
        <v>29</v>
      </c>
      <c r="B33" s="33" t="s">
        <v>30</v>
      </c>
      <c r="C33" s="15" t="s">
        <v>10</v>
      </c>
      <c r="D33" s="29">
        <v>3661.3199999999997</v>
      </c>
      <c r="E33" s="186"/>
      <c r="F33" s="30">
        <f t="shared" si="2"/>
        <v>0</v>
      </c>
      <c r="G33" s="170">
        <v>6</v>
      </c>
      <c r="H33" s="20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</row>
    <row r="34" spans="1:175" s="18" customFormat="1" ht="16.5" customHeight="1">
      <c r="A34" s="32" t="s">
        <v>31</v>
      </c>
      <c r="B34" s="22" t="s">
        <v>32</v>
      </c>
      <c r="C34" s="15" t="s">
        <v>10</v>
      </c>
      <c r="D34" s="29">
        <v>1606</v>
      </c>
      <c r="E34" s="186"/>
      <c r="F34" s="30">
        <f t="shared" si="2"/>
        <v>0</v>
      </c>
      <c r="G34" s="170">
        <v>3.1</v>
      </c>
      <c r="H34" s="202" t="s">
        <v>326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</row>
    <row r="35" spans="1:175" s="18" customFormat="1" ht="16.5" customHeight="1">
      <c r="A35" s="32" t="s">
        <v>328</v>
      </c>
      <c r="B35" s="22" t="s">
        <v>318</v>
      </c>
      <c r="C35" s="15" t="s">
        <v>10</v>
      </c>
      <c r="D35" s="29">
        <v>3150</v>
      </c>
      <c r="E35" s="186"/>
      <c r="F35" s="30">
        <f t="shared" si="2"/>
        <v>0</v>
      </c>
      <c r="G35" s="170"/>
      <c r="H35" s="20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</row>
    <row r="36" spans="1:175" s="129" customFormat="1" ht="16.5" customHeight="1">
      <c r="A36" s="123" t="s">
        <v>33</v>
      </c>
      <c r="B36" s="130" t="s">
        <v>34</v>
      </c>
      <c r="C36" s="125" t="s">
        <v>10</v>
      </c>
      <c r="D36" s="126">
        <v>2056.86</v>
      </c>
      <c r="E36" s="185"/>
      <c r="F36" s="127">
        <f t="shared" si="2"/>
        <v>0</v>
      </c>
      <c r="G36" s="171">
        <v>26</v>
      </c>
      <c r="H36" s="202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</row>
    <row r="37" spans="1:175" s="129" customFormat="1" ht="16.5" customHeight="1" hidden="1">
      <c r="A37" s="123" t="s">
        <v>229</v>
      </c>
      <c r="B37" s="130" t="s">
        <v>230</v>
      </c>
      <c r="C37" s="125" t="s">
        <v>10</v>
      </c>
      <c r="D37" s="126">
        <v>2896.92</v>
      </c>
      <c r="E37" s="185"/>
      <c r="F37" s="127">
        <f>E37*D37</f>
        <v>0</v>
      </c>
      <c r="G37" s="171">
        <v>0.3</v>
      </c>
      <c r="H37" s="202" t="s">
        <v>312</v>
      </c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</row>
    <row r="38" spans="1:175" s="129" customFormat="1" ht="16.5" customHeight="1">
      <c r="A38" s="131" t="s">
        <v>35</v>
      </c>
      <c r="B38" s="130" t="s">
        <v>36</v>
      </c>
      <c r="C38" s="125" t="s">
        <v>10</v>
      </c>
      <c r="D38" s="126">
        <v>3034.2</v>
      </c>
      <c r="E38" s="185"/>
      <c r="F38" s="127">
        <f t="shared" si="2"/>
        <v>0</v>
      </c>
      <c r="G38" s="179">
        <v>7.8</v>
      </c>
      <c r="H38" s="202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</row>
    <row r="39" spans="1:175" s="129" customFormat="1" ht="16.5" customHeight="1">
      <c r="A39" s="131" t="s">
        <v>231</v>
      </c>
      <c r="B39" s="130" t="s">
        <v>232</v>
      </c>
      <c r="C39" s="125" t="s">
        <v>10</v>
      </c>
      <c r="D39" s="126">
        <v>3018.6000000000004</v>
      </c>
      <c r="E39" s="185"/>
      <c r="F39" s="127">
        <f t="shared" si="2"/>
        <v>0</v>
      </c>
      <c r="G39" s="171">
        <v>9</v>
      </c>
      <c r="H39" s="202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</row>
    <row r="40" spans="1:175" s="18" customFormat="1" ht="16.5" customHeight="1">
      <c r="A40" s="31" t="s">
        <v>37</v>
      </c>
      <c r="B40" s="22" t="s">
        <v>175</v>
      </c>
      <c r="C40" s="15" t="s">
        <v>10</v>
      </c>
      <c r="D40" s="29">
        <v>2271.36</v>
      </c>
      <c r="E40" s="186"/>
      <c r="F40" s="30">
        <f>E40*D40</f>
        <v>0</v>
      </c>
      <c r="G40" s="170">
        <v>18.3</v>
      </c>
      <c r="H40" s="20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</row>
    <row r="41" spans="1:175" s="129" customFormat="1" ht="16.5" customHeight="1" hidden="1">
      <c r="A41" s="132" t="s">
        <v>38</v>
      </c>
      <c r="B41" s="133" t="s">
        <v>39</v>
      </c>
      <c r="C41" s="125" t="s">
        <v>10</v>
      </c>
      <c r="D41" s="126">
        <v>2138.76</v>
      </c>
      <c r="E41" s="185"/>
      <c r="F41" s="127">
        <f t="shared" si="2"/>
        <v>0</v>
      </c>
      <c r="G41" s="171">
        <v>4.1</v>
      </c>
      <c r="H41" s="202" t="s">
        <v>312</v>
      </c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</row>
    <row r="42" spans="1:175" s="129" customFormat="1" ht="16.5" customHeight="1">
      <c r="A42" s="132" t="s">
        <v>303</v>
      </c>
      <c r="B42" s="138" t="s">
        <v>294</v>
      </c>
      <c r="C42" s="125" t="s">
        <v>10</v>
      </c>
      <c r="D42" s="126">
        <v>1410</v>
      </c>
      <c r="E42" s="185"/>
      <c r="F42" s="127">
        <f t="shared" si="2"/>
        <v>0</v>
      </c>
      <c r="G42" s="171">
        <v>4.8</v>
      </c>
      <c r="H42" s="202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</row>
    <row r="43" spans="1:175" s="18" customFormat="1" ht="16.5" customHeight="1">
      <c r="A43" s="31" t="s">
        <v>40</v>
      </c>
      <c r="B43" s="22" t="s">
        <v>41</v>
      </c>
      <c r="C43" s="15" t="s">
        <v>10</v>
      </c>
      <c r="D43" s="156">
        <v>1854</v>
      </c>
      <c r="E43" s="186"/>
      <c r="F43" s="30">
        <f t="shared" si="2"/>
        <v>0</v>
      </c>
      <c r="G43" s="170">
        <v>2</v>
      </c>
      <c r="H43" s="202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</row>
    <row r="44" spans="1:175" s="18" customFormat="1" ht="16.5" customHeight="1" hidden="1">
      <c r="A44" s="31" t="s">
        <v>297</v>
      </c>
      <c r="B44" s="22" t="s">
        <v>298</v>
      </c>
      <c r="C44" s="15" t="s">
        <v>10</v>
      </c>
      <c r="D44" s="29">
        <v>1903</v>
      </c>
      <c r="E44" s="186"/>
      <c r="F44" s="30">
        <f t="shared" si="2"/>
        <v>0</v>
      </c>
      <c r="G44" s="170">
        <v>4.3</v>
      </c>
      <c r="H44" s="202" t="s">
        <v>312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</row>
    <row r="45" spans="1:175" s="18" customFormat="1" ht="16.5" customHeight="1">
      <c r="A45" s="31" t="s">
        <v>42</v>
      </c>
      <c r="B45" s="22" t="s">
        <v>43</v>
      </c>
      <c r="C45" s="15" t="s">
        <v>10</v>
      </c>
      <c r="D45" s="29">
        <v>3160</v>
      </c>
      <c r="E45" s="186"/>
      <c r="F45" s="30">
        <f>E45*D45</f>
        <v>0</v>
      </c>
      <c r="G45" s="170">
        <v>0</v>
      </c>
      <c r="H45" s="202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</row>
    <row r="46" spans="1:175" s="18" customFormat="1" ht="16.5" customHeight="1" hidden="1">
      <c r="A46" s="31" t="s">
        <v>44</v>
      </c>
      <c r="B46" s="34" t="s">
        <v>45</v>
      </c>
      <c r="C46" s="15" t="s">
        <v>10</v>
      </c>
      <c r="D46" s="29">
        <v>2153.5</v>
      </c>
      <c r="E46" s="186"/>
      <c r="F46" s="30">
        <f t="shared" si="2"/>
        <v>0</v>
      </c>
      <c r="G46" s="170">
        <v>1.2</v>
      </c>
      <c r="H46" s="202" t="s">
        <v>312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</row>
    <row r="47" spans="1:175" s="18" customFormat="1" ht="16.5" customHeight="1">
      <c r="A47" s="31" t="s">
        <v>313</v>
      </c>
      <c r="B47" s="33" t="s">
        <v>314</v>
      </c>
      <c r="C47" s="15" t="s">
        <v>10</v>
      </c>
      <c r="D47" s="29">
        <v>2136</v>
      </c>
      <c r="E47" s="186"/>
      <c r="F47" s="30">
        <f t="shared" si="2"/>
        <v>0</v>
      </c>
      <c r="G47" s="170"/>
      <c r="H47" s="202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</row>
    <row r="48" spans="1:175" s="129" customFormat="1" ht="16.5" customHeight="1" hidden="1">
      <c r="A48" s="123" t="s">
        <v>46</v>
      </c>
      <c r="B48" s="130" t="s">
        <v>47</v>
      </c>
      <c r="C48" s="125" t="s">
        <v>10</v>
      </c>
      <c r="D48" s="126">
        <v>2447.64</v>
      </c>
      <c r="E48" s="185"/>
      <c r="F48" s="127">
        <f t="shared" si="2"/>
        <v>0</v>
      </c>
      <c r="G48" s="171">
        <v>6.7</v>
      </c>
      <c r="H48" s="202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</row>
    <row r="49" spans="1:175" s="18" customFormat="1" ht="16.5" customHeight="1">
      <c r="A49" s="31" t="s">
        <v>48</v>
      </c>
      <c r="B49" s="22" t="s">
        <v>49</v>
      </c>
      <c r="C49" s="15" t="s">
        <v>10</v>
      </c>
      <c r="D49" s="29">
        <v>1898</v>
      </c>
      <c r="E49" s="186"/>
      <c r="F49" s="30">
        <f t="shared" si="2"/>
        <v>0</v>
      </c>
      <c r="G49" s="170">
        <v>22.6</v>
      </c>
      <c r="H49" s="20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</row>
    <row r="50" spans="1:175" s="18" customFormat="1" ht="16.5" customHeight="1">
      <c r="A50" s="31" t="s">
        <v>302</v>
      </c>
      <c r="B50" s="22" t="s">
        <v>249</v>
      </c>
      <c r="C50" s="15" t="s">
        <v>10</v>
      </c>
      <c r="D50" s="29">
        <v>2926.5600000000004</v>
      </c>
      <c r="E50" s="186"/>
      <c r="F50" s="30">
        <f t="shared" si="2"/>
        <v>0</v>
      </c>
      <c r="G50" s="170">
        <v>3.7</v>
      </c>
      <c r="H50" s="20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</row>
    <row r="51" spans="1:175" s="129" customFormat="1" ht="16.5" customHeight="1">
      <c r="A51" s="131" t="s">
        <v>50</v>
      </c>
      <c r="B51" s="130" t="s">
        <v>51</v>
      </c>
      <c r="C51" s="125" t="s">
        <v>10</v>
      </c>
      <c r="D51" s="157">
        <v>2189</v>
      </c>
      <c r="E51" s="185"/>
      <c r="F51" s="127">
        <f t="shared" si="2"/>
        <v>0</v>
      </c>
      <c r="G51" s="171">
        <v>0</v>
      </c>
      <c r="H51" s="202"/>
      <c r="I51" s="199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</row>
    <row r="52" spans="1:175" s="129" customFormat="1" ht="16.5" customHeight="1">
      <c r="A52" s="32" t="s">
        <v>320</v>
      </c>
      <c r="B52" s="130" t="s">
        <v>293</v>
      </c>
      <c r="C52" s="125" t="s">
        <v>10</v>
      </c>
      <c r="D52" s="157">
        <v>1863</v>
      </c>
      <c r="E52" s="185"/>
      <c r="F52" s="127">
        <f t="shared" si="2"/>
        <v>0</v>
      </c>
      <c r="G52" s="171">
        <v>12.8</v>
      </c>
      <c r="H52" s="202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</row>
    <row r="53" spans="1:175" s="129" customFormat="1" ht="16.5" customHeight="1">
      <c r="A53" s="131" t="s">
        <v>299</v>
      </c>
      <c r="B53" s="130" t="s">
        <v>300</v>
      </c>
      <c r="C53" s="125" t="s">
        <v>10</v>
      </c>
      <c r="D53" s="157">
        <v>3312</v>
      </c>
      <c r="E53" s="185"/>
      <c r="F53" s="127">
        <f t="shared" si="2"/>
        <v>0</v>
      </c>
      <c r="G53" s="171">
        <v>3.2</v>
      </c>
      <c r="H53" s="202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</row>
    <row r="54" spans="1:175" s="18" customFormat="1" ht="16.5" customHeight="1" hidden="1">
      <c r="A54" s="32" t="s">
        <v>172</v>
      </c>
      <c r="B54" s="34" t="s">
        <v>173</v>
      </c>
      <c r="C54" s="15" t="s">
        <v>10</v>
      </c>
      <c r="D54" s="156">
        <v>2822.04</v>
      </c>
      <c r="E54" s="186"/>
      <c r="F54" s="30">
        <f t="shared" si="2"/>
        <v>0</v>
      </c>
      <c r="G54" s="170">
        <v>2</v>
      </c>
      <c r="H54" s="202" t="s">
        <v>312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</row>
    <row r="55" spans="1:175" s="18" customFormat="1" ht="16.5" customHeight="1">
      <c r="A55" s="32" t="s">
        <v>52</v>
      </c>
      <c r="B55" s="34" t="s">
        <v>53</v>
      </c>
      <c r="C55" s="15" t="s">
        <v>10</v>
      </c>
      <c r="D55" s="156">
        <v>1533</v>
      </c>
      <c r="E55" s="186"/>
      <c r="F55" s="30">
        <f t="shared" si="2"/>
        <v>0</v>
      </c>
      <c r="G55" s="170">
        <v>14</v>
      </c>
      <c r="H55" s="202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</row>
    <row r="56" spans="1:175" s="18" customFormat="1" ht="16.5" customHeight="1">
      <c r="A56" s="31" t="s">
        <v>54</v>
      </c>
      <c r="B56" s="22" t="s">
        <v>55</v>
      </c>
      <c r="C56" s="15" t="s">
        <v>10</v>
      </c>
      <c r="D56" s="156">
        <v>2539.6800000000003</v>
      </c>
      <c r="E56" s="186"/>
      <c r="F56" s="30">
        <f t="shared" si="2"/>
        <v>0</v>
      </c>
      <c r="G56" s="170">
        <v>9</v>
      </c>
      <c r="H56" s="20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</row>
    <row r="57" spans="1:175" s="129" customFormat="1" ht="16.5" customHeight="1">
      <c r="A57" s="123" t="s">
        <v>56</v>
      </c>
      <c r="B57" s="138" t="s">
        <v>57</v>
      </c>
      <c r="C57" s="125" t="s">
        <v>10</v>
      </c>
      <c r="D57" s="157">
        <v>1951</v>
      </c>
      <c r="E57" s="185"/>
      <c r="F57" s="127">
        <f t="shared" si="2"/>
        <v>0</v>
      </c>
      <c r="G57" s="179">
        <v>20</v>
      </c>
      <c r="H57" s="202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</row>
    <row r="58" spans="1:175" s="129" customFormat="1" ht="16.5" customHeight="1">
      <c r="A58" s="123" t="s">
        <v>307</v>
      </c>
      <c r="B58" s="138" t="s">
        <v>248</v>
      </c>
      <c r="C58" s="125" t="s">
        <v>10</v>
      </c>
      <c r="D58" s="157">
        <v>2641.8599999999997</v>
      </c>
      <c r="E58" s="185"/>
      <c r="F58" s="127">
        <f t="shared" si="2"/>
        <v>0</v>
      </c>
      <c r="G58" s="171">
        <v>6.8</v>
      </c>
      <c r="H58" s="202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</row>
    <row r="59" spans="1:175" s="24" customFormat="1" ht="16.5" customHeight="1" hidden="1">
      <c r="A59" s="31" t="s">
        <v>290</v>
      </c>
      <c r="B59" s="22" t="s">
        <v>273</v>
      </c>
      <c r="C59" s="15" t="s">
        <v>10</v>
      </c>
      <c r="D59" s="156">
        <v>1616</v>
      </c>
      <c r="E59" s="186"/>
      <c r="F59" s="30">
        <f t="shared" si="2"/>
        <v>0</v>
      </c>
      <c r="G59" s="170">
        <v>4.3</v>
      </c>
      <c r="H59" s="202" t="s">
        <v>312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</row>
    <row r="60" spans="1:175" s="24" customFormat="1" ht="16.5" customHeight="1">
      <c r="A60" s="31" t="s">
        <v>58</v>
      </c>
      <c r="B60" s="22" t="s">
        <v>59</v>
      </c>
      <c r="C60" s="15" t="s">
        <v>10</v>
      </c>
      <c r="D60" s="156">
        <v>1794</v>
      </c>
      <c r="E60" s="186"/>
      <c r="F60" s="30">
        <f t="shared" si="2"/>
        <v>0</v>
      </c>
      <c r="G60" s="170">
        <v>5.7</v>
      </c>
      <c r="H60" s="202" t="s">
        <v>326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</row>
    <row r="61" spans="1:175" s="24" customFormat="1" ht="16.5" customHeight="1">
      <c r="A61" s="31" t="s">
        <v>60</v>
      </c>
      <c r="B61" s="33" t="s">
        <v>61</v>
      </c>
      <c r="C61" s="15" t="s">
        <v>10</v>
      </c>
      <c r="D61" s="156">
        <v>2627</v>
      </c>
      <c r="E61" s="186"/>
      <c r="F61" s="30">
        <f t="shared" si="2"/>
        <v>0</v>
      </c>
      <c r="G61" s="170">
        <v>6.3</v>
      </c>
      <c r="H61" s="202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</row>
    <row r="62" spans="1:175" s="18" customFormat="1" ht="16.5" customHeight="1">
      <c r="A62" s="31" t="s">
        <v>62</v>
      </c>
      <c r="B62" s="21" t="s">
        <v>63</v>
      </c>
      <c r="C62" s="15" t="s">
        <v>10</v>
      </c>
      <c r="D62" s="156">
        <v>1786</v>
      </c>
      <c r="E62" s="186"/>
      <c r="F62" s="30">
        <f t="shared" si="2"/>
        <v>0</v>
      </c>
      <c r="G62" s="170">
        <v>19</v>
      </c>
      <c r="H62" s="20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</row>
    <row r="63" spans="1:175" s="18" customFormat="1" ht="16.5" customHeight="1">
      <c r="A63" s="31" t="s">
        <v>64</v>
      </c>
      <c r="B63" s="21" t="s">
        <v>65</v>
      </c>
      <c r="C63" s="15" t="s">
        <v>10</v>
      </c>
      <c r="D63" s="156">
        <v>1945</v>
      </c>
      <c r="E63" s="186"/>
      <c r="F63" s="30">
        <f t="shared" si="2"/>
        <v>0</v>
      </c>
      <c r="G63" s="179">
        <v>30</v>
      </c>
      <c r="H63" s="20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</row>
    <row r="64" spans="1:175" s="18" customFormat="1" ht="16.5" customHeight="1" hidden="1">
      <c r="A64" s="145" t="s">
        <v>66</v>
      </c>
      <c r="B64" s="35" t="s">
        <v>67</v>
      </c>
      <c r="C64" s="15" t="s">
        <v>10</v>
      </c>
      <c r="D64" s="156">
        <v>2482</v>
      </c>
      <c r="E64" s="186"/>
      <c r="F64" s="30">
        <f t="shared" si="2"/>
        <v>0</v>
      </c>
      <c r="G64" s="170">
        <v>0.9</v>
      </c>
      <c r="H64" s="202" t="s">
        <v>312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</row>
    <row r="65" spans="1:175" s="148" customFormat="1" ht="16.5" customHeight="1" thickBot="1">
      <c r="A65" s="238" t="s">
        <v>68</v>
      </c>
      <c r="B65" s="152" t="s">
        <v>69</v>
      </c>
      <c r="C65" s="63" t="s">
        <v>10</v>
      </c>
      <c r="D65" s="158">
        <v>1937</v>
      </c>
      <c r="E65" s="187"/>
      <c r="F65" s="108">
        <f t="shared" si="2"/>
        <v>0</v>
      </c>
      <c r="G65" s="172">
        <v>12</v>
      </c>
      <c r="H65" s="203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</row>
    <row r="66" spans="1:175" s="13" customFormat="1" ht="27" customHeight="1" thickBot="1">
      <c r="A66" s="9" t="s">
        <v>70</v>
      </c>
      <c r="B66" s="10"/>
      <c r="C66" s="10"/>
      <c r="D66" s="11"/>
      <c r="E66" s="184"/>
      <c r="F66" s="12"/>
      <c r="G66" s="169"/>
      <c r="H66" s="203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</row>
    <row r="67" spans="1:175" s="18" customFormat="1" ht="16.5" customHeight="1">
      <c r="A67" s="19" t="s">
        <v>71</v>
      </c>
      <c r="B67" s="36" t="s">
        <v>177</v>
      </c>
      <c r="C67" s="15" t="s">
        <v>10</v>
      </c>
      <c r="D67" s="159">
        <v>2029.4</v>
      </c>
      <c r="E67" s="186"/>
      <c r="F67" s="17">
        <f>E67*D67</f>
        <v>0</v>
      </c>
      <c r="G67" s="170">
        <v>13.6</v>
      </c>
      <c r="H67" s="202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</row>
    <row r="68" spans="1:175" s="18" customFormat="1" ht="16.5" customHeight="1">
      <c r="A68" s="19" t="s">
        <v>72</v>
      </c>
      <c r="B68" s="36" t="s">
        <v>73</v>
      </c>
      <c r="C68" s="15" t="s">
        <v>10</v>
      </c>
      <c r="D68" s="37">
        <v>1679</v>
      </c>
      <c r="E68" s="186"/>
      <c r="F68" s="17">
        <f aca="true" t="shared" si="3" ref="F68:F89">E68*D68</f>
        <v>0</v>
      </c>
      <c r="G68" s="170">
        <v>14.8</v>
      </c>
      <c r="H68" s="20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</row>
    <row r="69" spans="1:175" s="18" customFormat="1" ht="16.5" customHeight="1">
      <c r="A69" s="19" t="s">
        <v>235</v>
      </c>
      <c r="B69" s="36" t="s">
        <v>236</v>
      </c>
      <c r="C69" s="15" t="s">
        <v>10</v>
      </c>
      <c r="D69" s="37">
        <v>2247.96</v>
      </c>
      <c r="E69" s="181"/>
      <c r="F69" s="17">
        <f t="shared" si="3"/>
        <v>0</v>
      </c>
      <c r="G69" s="170">
        <v>6.7</v>
      </c>
      <c r="H69" s="202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</row>
    <row r="70" spans="1:175" s="18" customFormat="1" ht="16.5" customHeight="1">
      <c r="A70" s="19" t="s">
        <v>308</v>
      </c>
      <c r="B70" s="36" t="s">
        <v>237</v>
      </c>
      <c r="C70" s="15" t="s">
        <v>10</v>
      </c>
      <c r="D70" s="37">
        <v>2402.4</v>
      </c>
      <c r="E70" s="181"/>
      <c r="F70" s="17">
        <f t="shared" si="3"/>
        <v>0</v>
      </c>
      <c r="G70" s="170">
        <v>4.6</v>
      </c>
      <c r="H70" s="202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</row>
    <row r="71" spans="1:175" s="18" customFormat="1" ht="16.5" customHeight="1">
      <c r="A71" s="112" t="s">
        <v>284</v>
      </c>
      <c r="B71" s="36" t="s">
        <v>285</v>
      </c>
      <c r="C71" s="15" t="s">
        <v>10</v>
      </c>
      <c r="D71" s="37">
        <v>4343</v>
      </c>
      <c r="E71" s="181"/>
      <c r="F71" s="17">
        <f t="shared" si="3"/>
        <v>0</v>
      </c>
      <c r="G71" s="170" t="s">
        <v>268</v>
      </c>
      <c r="H71" s="202" t="s">
        <v>268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</row>
    <row r="72" spans="1:8" ht="16.5" customHeight="1">
      <c r="A72" s="112" t="s">
        <v>93</v>
      </c>
      <c r="B72" s="36" t="s">
        <v>94</v>
      </c>
      <c r="C72" s="15" t="s">
        <v>10</v>
      </c>
      <c r="D72" s="37">
        <v>4343</v>
      </c>
      <c r="E72" s="181"/>
      <c r="F72" s="44">
        <f t="shared" si="3"/>
        <v>0</v>
      </c>
      <c r="G72" s="172" t="s">
        <v>268</v>
      </c>
      <c r="H72" s="202" t="s">
        <v>268</v>
      </c>
    </row>
    <row r="73" spans="1:8" ht="16.5" customHeight="1">
      <c r="A73" s="112" t="s">
        <v>286</v>
      </c>
      <c r="B73" s="36" t="s">
        <v>287</v>
      </c>
      <c r="C73" s="15" t="s">
        <v>10</v>
      </c>
      <c r="D73" s="37">
        <v>3948</v>
      </c>
      <c r="E73" s="181"/>
      <c r="F73" s="44">
        <f t="shared" si="3"/>
        <v>0</v>
      </c>
      <c r="G73" s="172" t="s">
        <v>268</v>
      </c>
      <c r="H73" s="202" t="s">
        <v>268</v>
      </c>
    </row>
    <row r="74" spans="1:8" ht="16.5" customHeight="1">
      <c r="A74" s="112" t="s">
        <v>288</v>
      </c>
      <c r="B74" s="36" t="s">
        <v>289</v>
      </c>
      <c r="C74" s="15" t="s">
        <v>10</v>
      </c>
      <c r="D74" s="159">
        <v>4343</v>
      </c>
      <c r="E74" s="181"/>
      <c r="F74" s="44">
        <f t="shared" si="3"/>
        <v>0</v>
      </c>
      <c r="G74" s="172" t="s">
        <v>268</v>
      </c>
      <c r="H74" s="202" t="s">
        <v>268</v>
      </c>
    </row>
    <row r="75" spans="1:8" ht="16.5" customHeight="1">
      <c r="A75" s="112" t="s">
        <v>95</v>
      </c>
      <c r="B75" s="36" t="s">
        <v>96</v>
      </c>
      <c r="C75" s="15" t="s">
        <v>10</v>
      </c>
      <c r="D75" s="37">
        <v>4343</v>
      </c>
      <c r="E75" s="181"/>
      <c r="F75" s="44">
        <f t="shared" si="3"/>
        <v>0</v>
      </c>
      <c r="G75" s="172" t="s">
        <v>268</v>
      </c>
      <c r="H75" s="202" t="s">
        <v>268</v>
      </c>
    </row>
    <row r="76" spans="1:8" ht="16.5" customHeight="1">
      <c r="A76" s="112" t="s">
        <v>97</v>
      </c>
      <c r="B76" s="36" t="s">
        <v>98</v>
      </c>
      <c r="C76" s="15" t="s">
        <v>10</v>
      </c>
      <c r="D76" s="37">
        <v>4343</v>
      </c>
      <c r="E76" s="181"/>
      <c r="F76" s="44">
        <f t="shared" si="3"/>
        <v>0</v>
      </c>
      <c r="G76" s="172" t="s">
        <v>268</v>
      </c>
      <c r="H76" s="202" t="s">
        <v>268</v>
      </c>
    </row>
    <row r="77" spans="1:7" ht="16.5" customHeight="1">
      <c r="A77" s="112" t="s">
        <v>315</v>
      </c>
      <c r="B77" s="36" t="s">
        <v>316</v>
      </c>
      <c r="C77" s="15" t="s">
        <v>10</v>
      </c>
      <c r="D77" s="37">
        <v>2455</v>
      </c>
      <c r="E77" s="181"/>
      <c r="F77" s="44">
        <f t="shared" si="3"/>
        <v>0</v>
      </c>
      <c r="G77" s="172"/>
    </row>
    <row r="78" spans="1:175" s="24" customFormat="1" ht="16.5" customHeight="1">
      <c r="A78" s="31" t="s">
        <v>74</v>
      </c>
      <c r="B78" s="38" t="s">
        <v>75</v>
      </c>
      <c r="C78" s="15" t="s">
        <v>10</v>
      </c>
      <c r="D78" s="37">
        <v>2065</v>
      </c>
      <c r="E78" s="186"/>
      <c r="F78" s="17">
        <f t="shared" si="3"/>
        <v>0</v>
      </c>
      <c r="G78" s="170">
        <v>6.4</v>
      </c>
      <c r="H78" s="202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</row>
    <row r="79" spans="1:175" s="24" customFormat="1" ht="16.5" customHeight="1">
      <c r="A79" s="31" t="s">
        <v>261</v>
      </c>
      <c r="B79" s="38" t="s">
        <v>260</v>
      </c>
      <c r="C79" s="15" t="s">
        <v>10</v>
      </c>
      <c r="D79" s="37">
        <v>2467</v>
      </c>
      <c r="E79" s="186"/>
      <c r="F79" s="17">
        <f t="shared" si="3"/>
        <v>0</v>
      </c>
      <c r="G79" s="170">
        <v>1.5</v>
      </c>
      <c r="H79" s="202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</row>
    <row r="80" spans="1:175" s="137" customFormat="1" ht="16.5" customHeight="1">
      <c r="A80" s="235" t="s">
        <v>76</v>
      </c>
      <c r="B80" s="134" t="s">
        <v>77</v>
      </c>
      <c r="C80" s="125" t="s">
        <v>10</v>
      </c>
      <c r="D80" s="91">
        <v>2630</v>
      </c>
      <c r="E80" s="185"/>
      <c r="F80" s="135">
        <f t="shared" si="3"/>
        <v>0</v>
      </c>
      <c r="G80" s="179">
        <v>29.5</v>
      </c>
      <c r="H80" s="203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136"/>
      <c r="DM80" s="136"/>
      <c r="DN80" s="136"/>
      <c r="DO80" s="136"/>
      <c r="DP80" s="136"/>
      <c r="DQ80" s="136"/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</row>
    <row r="81" spans="1:175" s="18" customFormat="1" ht="16.5" customHeight="1">
      <c r="A81" s="19" t="s">
        <v>78</v>
      </c>
      <c r="B81" s="36" t="s">
        <v>79</v>
      </c>
      <c r="C81" s="15" t="s">
        <v>10</v>
      </c>
      <c r="D81" s="37">
        <v>2759.3999999999996</v>
      </c>
      <c r="E81" s="186"/>
      <c r="F81" s="17">
        <f t="shared" si="3"/>
        <v>0</v>
      </c>
      <c r="G81" s="170">
        <v>0.6</v>
      </c>
      <c r="H81" s="202" t="s">
        <v>326</v>
      </c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</row>
    <row r="82" spans="1:175" s="18" customFormat="1" ht="16.5" customHeight="1">
      <c r="A82" s="19" t="s">
        <v>238</v>
      </c>
      <c r="B82" s="36" t="s">
        <v>239</v>
      </c>
      <c r="C82" s="15" t="s">
        <v>10</v>
      </c>
      <c r="D82" s="37">
        <v>2484.3</v>
      </c>
      <c r="E82" s="186"/>
      <c r="F82" s="17">
        <f t="shared" si="3"/>
        <v>0</v>
      </c>
      <c r="G82" s="170">
        <v>14.9</v>
      </c>
      <c r="H82" s="202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</row>
    <row r="83" spans="1:175" s="18" customFormat="1" ht="16.5" customHeight="1">
      <c r="A83" s="19" t="s">
        <v>240</v>
      </c>
      <c r="B83" s="36" t="s">
        <v>241</v>
      </c>
      <c r="C83" s="15" t="s">
        <v>10</v>
      </c>
      <c r="D83" s="37">
        <v>2282.28</v>
      </c>
      <c r="E83" s="186"/>
      <c r="F83" s="17">
        <f t="shared" si="3"/>
        <v>0</v>
      </c>
      <c r="G83" s="170">
        <v>4.8</v>
      </c>
      <c r="H83" s="202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</row>
    <row r="84" spans="1:175" s="39" customFormat="1" ht="16.5" customHeight="1">
      <c r="A84" s="31" t="s">
        <v>80</v>
      </c>
      <c r="B84" s="38" t="s">
        <v>81</v>
      </c>
      <c r="C84" s="15" t="s">
        <v>10</v>
      </c>
      <c r="D84" s="159">
        <v>2142</v>
      </c>
      <c r="E84" s="186"/>
      <c r="F84" s="17">
        <f t="shared" si="3"/>
        <v>0</v>
      </c>
      <c r="G84" s="170">
        <v>8.3</v>
      </c>
      <c r="H84" s="202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</row>
    <row r="85" spans="1:175" s="39" customFormat="1" ht="16.5" customHeight="1">
      <c r="A85" s="31" t="s">
        <v>242</v>
      </c>
      <c r="B85" s="38" t="s">
        <v>243</v>
      </c>
      <c r="C85" s="15" t="s">
        <v>10</v>
      </c>
      <c r="D85" s="37">
        <v>2520.96</v>
      </c>
      <c r="E85" s="186"/>
      <c r="F85" s="17">
        <f t="shared" si="3"/>
        <v>0</v>
      </c>
      <c r="G85" s="170">
        <v>6</v>
      </c>
      <c r="H85" s="202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</row>
    <row r="86" spans="1:175" s="39" customFormat="1" ht="16.5" customHeight="1">
      <c r="A86" s="19" t="s">
        <v>82</v>
      </c>
      <c r="B86" s="36" t="s">
        <v>83</v>
      </c>
      <c r="C86" s="15" t="s">
        <v>10</v>
      </c>
      <c r="D86" s="37">
        <v>2474.7</v>
      </c>
      <c r="E86" s="186"/>
      <c r="F86" s="17">
        <f t="shared" si="3"/>
        <v>0</v>
      </c>
      <c r="G86" s="170">
        <v>7.7</v>
      </c>
      <c r="H86" s="202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</row>
    <row r="87" spans="1:175" s="39" customFormat="1" ht="16.5" customHeight="1">
      <c r="A87" s="19" t="s">
        <v>246</v>
      </c>
      <c r="B87" s="36" t="s">
        <v>247</v>
      </c>
      <c r="C87" s="15" t="s">
        <v>10</v>
      </c>
      <c r="D87" s="37">
        <v>1938.3000000000002</v>
      </c>
      <c r="E87" s="186"/>
      <c r="F87" s="17">
        <f>E87*D87</f>
        <v>0</v>
      </c>
      <c r="G87" s="170">
        <v>3</v>
      </c>
      <c r="H87" s="202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</row>
    <row r="88" spans="1:175" s="141" customFormat="1" ht="16.5" customHeight="1">
      <c r="A88" s="239" t="s">
        <v>170</v>
      </c>
      <c r="B88" s="139" t="s">
        <v>171</v>
      </c>
      <c r="C88" s="125" t="s">
        <v>10</v>
      </c>
      <c r="D88" s="91">
        <v>2630</v>
      </c>
      <c r="E88" s="185"/>
      <c r="F88" s="135">
        <f t="shared" si="3"/>
        <v>0</v>
      </c>
      <c r="G88" s="179">
        <v>10.7</v>
      </c>
      <c r="H88" s="204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  <c r="DV88" s="140"/>
      <c r="DW88" s="140"/>
      <c r="DX88" s="140"/>
      <c r="DY88" s="140"/>
      <c r="DZ88" s="140"/>
      <c r="EA88" s="140"/>
      <c r="EB88" s="140"/>
      <c r="EC88" s="140"/>
      <c r="ED88" s="140"/>
      <c r="EE88" s="140"/>
      <c r="EF88" s="140"/>
      <c r="EG88" s="140"/>
      <c r="EH88" s="140"/>
      <c r="EI88" s="140"/>
      <c r="EJ88" s="140"/>
      <c r="EK88" s="140"/>
      <c r="EL88" s="140"/>
      <c r="EM88" s="140"/>
      <c r="EN88" s="140"/>
      <c r="EO88" s="140"/>
      <c r="EP88" s="140"/>
      <c r="EQ88" s="140"/>
      <c r="ER88" s="140"/>
      <c r="ES88" s="140"/>
      <c r="ET88" s="140"/>
      <c r="EU88" s="140"/>
      <c r="EV88" s="140"/>
      <c r="EW88" s="140"/>
      <c r="EX88" s="140"/>
      <c r="EY88" s="140"/>
      <c r="EZ88" s="140"/>
      <c r="FA88" s="140"/>
      <c r="FB88" s="140"/>
      <c r="FC88" s="140"/>
      <c r="FD88" s="140"/>
      <c r="FE88" s="140"/>
      <c r="FF88" s="140"/>
      <c r="FG88" s="140"/>
      <c r="FH88" s="140"/>
      <c r="FI88" s="140"/>
      <c r="FJ88" s="140"/>
      <c r="FK88" s="140"/>
      <c r="FL88" s="140"/>
      <c r="FM88" s="140"/>
      <c r="FN88" s="140"/>
      <c r="FO88" s="140"/>
      <c r="FP88" s="140"/>
      <c r="FQ88" s="140"/>
      <c r="FR88" s="140"/>
      <c r="FS88" s="140"/>
    </row>
    <row r="89" spans="1:175" s="141" customFormat="1" ht="16.5" customHeight="1" thickBot="1">
      <c r="A89" s="240" t="s">
        <v>178</v>
      </c>
      <c r="B89" s="142" t="s">
        <v>179</v>
      </c>
      <c r="C89" s="143" t="s">
        <v>10</v>
      </c>
      <c r="D89" s="144">
        <v>1928.94</v>
      </c>
      <c r="E89" s="188"/>
      <c r="F89" s="135">
        <f t="shared" si="3"/>
        <v>0</v>
      </c>
      <c r="G89" s="179">
        <v>10</v>
      </c>
      <c r="H89" s="204" t="s">
        <v>326</v>
      </c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0"/>
      <c r="DE89" s="140"/>
      <c r="DF89" s="140"/>
      <c r="DG89" s="140"/>
      <c r="DH89" s="140"/>
      <c r="DI89" s="140"/>
      <c r="DJ89" s="140"/>
      <c r="DK89" s="140"/>
      <c r="DL89" s="140"/>
      <c r="DM89" s="140"/>
      <c r="DN89" s="140"/>
      <c r="DO89" s="140"/>
      <c r="DP89" s="140"/>
      <c r="DQ89" s="140"/>
      <c r="DR89" s="140"/>
      <c r="DS89" s="140"/>
      <c r="DT89" s="140"/>
      <c r="DU89" s="140"/>
      <c r="DV89" s="140"/>
      <c r="DW89" s="140"/>
      <c r="DX89" s="140"/>
      <c r="DY89" s="140"/>
      <c r="DZ89" s="140"/>
      <c r="EA89" s="140"/>
      <c r="EB89" s="140"/>
      <c r="EC89" s="140"/>
      <c r="ED89" s="140"/>
      <c r="EE89" s="140"/>
      <c r="EF89" s="140"/>
      <c r="EG89" s="140"/>
      <c r="EH89" s="140"/>
      <c r="EI89" s="140"/>
      <c r="EJ89" s="140"/>
      <c r="EK89" s="140"/>
      <c r="EL89" s="140"/>
      <c r="EM89" s="140"/>
      <c r="EN89" s="140"/>
      <c r="EO89" s="140"/>
      <c r="EP89" s="140"/>
      <c r="EQ89" s="140"/>
      <c r="ER89" s="140"/>
      <c r="ES89" s="140"/>
      <c r="ET89" s="140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0"/>
      <c r="FK89" s="140"/>
      <c r="FL89" s="140"/>
      <c r="FM89" s="140"/>
      <c r="FN89" s="140"/>
      <c r="FO89" s="140"/>
      <c r="FP89" s="140"/>
      <c r="FQ89" s="140"/>
      <c r="FR89" s="140"/>
      <c r="FS89" s="140"/>
    </row>
    <row r="90" spans="1:175" s="13" customFormat="1" ht="27" customHeight="1" thickBot="1">
      <c r="A90" s="9" t="s">
        <v>160</v>
      </c>
      <c r="B90" s="10"/>
      <c r="C90" s="10"/>
      <c r="D90" s="11"/>
      <c r="E90" s="184"/>
      <c r="F90" s="12"/>
      <c r="G90" s="169"/>
      <c r="H90" s="203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  <c r="FC90" s="69"/>
      <c r="FD90" s="69"/>
      <c r="FE90" s="69"/>
      <c r="FF90" s="69"/>
      <c r="FG90" s="69"/>
      <c r="FH90" s="69"/>
      <c r="FI90" s="69"/>
      <c r="FJ90" s="69"/>
      <c r="FK90" s="69"/>
      <c r="FL90" s="69"/>
      <c r="FM90" s="69"/>
      <c r="FN90" s="69"/>
      <c r="FO90" s="69"/>
      <c r="FP90" s="69"/>
      <c r="FQ90" s="69"/>
      <c r="FR90" s="69"/>
      <c r="FS90" s="69"/>
    </row>
    <row r="91" spans="1:8" ht="16.5" customHeight="1">
      <c r="A91" s="57" t="s">
        <v>140</v>
      </c>
      <c r="B91" s="58" t="s">
        <v>141</v>
      </c>
      <c r="C91" s="53" t="s">
        <v>10</v>
      </c>
      <c r="D91" s="178">
        <v>3835</v>
      </c>
      <c r="E91" s="189"/>
      <c r="F91" s="55">
        <f aca="true" t="shared" si="4" ref="F91:F97">E91*D91</f>
        <v>0</v>
      </c>
      <c r="G91" s="173" t="s">
        <v>268</v>
      </c>
      <c r="H91" s="202" t="s">
        <v>268</v>
      </c>
    </row>
    <row r="92" spans="1:8" ht="16.5" customHeight="1">
      <c r="A92" s="60" t="s">
        <v>200</v>
      </c>
      <c r="B92" s="114" t="s">
        <v>201</v>
      </c>
      <c r="C92" s="53" t="s">
        <v>10</v>
      </c>
      <c r="D92" s="54">
        <v>3993</v>
      </c>
      <c r="E92" s="189"/>
      <c r="F92" s="55">
        <f t="shared" si="4"/>
        <v>0</v>
      </c>
      <c r="G92" s="173" t="s">
        <v>268</v>
      </c>
      <c r="H92" s="202" t="s">
        <v>268</v>
      </c>
    </row>
    <row r="93" spans="1:175" s="56" customFormat="1" ht="16.5" customHeight="1">
      <c r="A93" s="112" t="s">
        <v>138</v>
      </c>
      <c r="B93" s="58" t="s">
        <v>139</v>
      </c>
      <c r="C93" s="53" t="s">
        <v>10</v>
      </c>
      <c r="D93" s="54">
        <v>4928</v>
      </c>
      <c r="E93" s="189"/>
      <c r="F93" s="55">
        <f t="shared" si="4"/>
        <v>0</v>
      </c>
      <c r="G93" s="173" t="s">
        <v>268</v>
      </c>
      <c r="H93" s="202" t="s">
        <v>268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</row>
    <row r="94" spans="1:175" s="56" customFormat="1" ht="16.5" customHeight="1">
      <c r="A94" s="112" t="s">
        <v>174</v>
      </c>
      <c r="B94" s="36" t="s">
        <v>99</v>
      </c>
      <c r="C94" s="15" t="s">
        <v>10</v>
      </c>
      <c r="D94" s="37">
        <v>2138</v>
      </c>
      <c r="E94" s="181"/>
      <c r="F94" s="44">
        <f t="shared" si="4"/>
        <v>0</v>
      </c>
      <c r="G94" s="172" t="s">
        <v>268</v>
      </c>
      <c r="H94" s="202" t="s">
        <v>268</v>
      </c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</row>
    <row r="95" spans="1:175" s="56" customFormat="1" ht="16.5" customHeight="1">
      <c r="A95" s="60" t="s">
        <v>136</v>
      </c>
      <c r="B95" s="58" t="s">
        <v>137</v>
      </c>
      <c r="C95" s="53" t="s">
        <v>10</v>
      </c>
      <c r="D95" s="61">
        <v>7500</v>
      </c>
      <c r="E95" s="189"/>
      <c r="F95" s="44">
        <f t="shared" si="4"/>
        <v>0</v>
      </c>
      <c r="G95" s="172" t="s">
        <v>268</v>
      </c>
      <c r="H95" s="202" t="s">
        <v>268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</row>
    <row r="96" spans="1:175" s="56" customFormat="1" ht="16.5" customHeight="1">
      <c r="A96" s="236" t="s">
        <v>84</v>
      </c>
      <c r="B96" s="36" t="s">
        <v>85</v>
      </c>
      <c r="C96" s="15" t="s">
        <v>10</v>
      </c>
      <c r="D96" s="160">
        <v>2424</v>
      </c>
      <c r="E96" s="180"/>
      <c r="F96" s="44">
        <f t="shared" si="4"/>
        <v>0</v>
      </c>
      <c r="G96" s="172">
        <v>3.4</v>
      </c>
      <c r="H96" s="202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</row>
    <row r="97" spans="1:8" ht="16.5" customHeight="1" thickBot="1">
      <c r="A97" s="57" t="s">
        <v>142</v>
      </c>
      <c r="B97" s="52" t="s">
        <v>143</v>
      </c>
      <c r="C97" s="53" t="s">
        <v>10</v>
      </c>
      <c r="D97" s="59">
        <v>3003</v>
      </c>
      <c r="E97" s="189"/>
      <c r="F97" s="44">
        <f t="shared" si="4"/>
        <v>0</v>
      </c>
      <c r="G97" s="172" t="s">
        <v>268</v>
      </c>
      <c r="H97" s="202" t="s">
        <v>268</v>
      </c>
    </row>
    <row r="98" spans="1:175" s="13" customFormat="1" ht="27" customHeight="1" thickBot="1">
      <c r="A98" s="9" t="s">
        <v>183</v>
      </c>
      <c r="B98" s="10"/>
      <c r="C98" s="10"/>
      <c r="D98" s="11"/>
      <c r="E98" s="184"/>
      <c r="F98" s="12"/>
      <c r="G98" s="169"/>
      <c r="H98" s="202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  <c r="FC98" s="69"/>
      <c r="FD98" s="69"/>
      <c r="FE98" s="69"/>
      <c r="FF98" s="69"/>
      <c r="FG98" s="69"/>
      <c r="FH98" s="69"/>
      <c r="FI98" s="69"/>
      <c r="FJ98" s="69"/>
      <c r="FK98" s="69"/>
      <c r="FL98" s="69"/>
      <c r="FM98" s="69"/>
      <c r="FN98" s="69"/>
      <c r="FO98" s="69"/>
      <c r="FP98" s="69"/>
      <c r="FQ98" s="69"/>
      <c r="FR98" s="69"/>
      <c r="FS98" s="69"/>
    </row>
    <row r="99" spans="1:175" s="84" customFormat="1" ht="16.5" customHeight="1">
      <c r="A99" s="102" t="s">
        <v>208</v>
      </c>
      <c r="B99" s="96" t="s">
        <v>184</v>
      </c>
      <c r="C99" s="96" t="s">
        <v>10</v>
      </c>
      <c r="D99" s="97">
        <v>9680</v>
      </c>
      <c r="E99" s="190"/>
      <c r="F99" s="44">
        <f aca="true" t="shared" si="5" ref="F99:F106">E99*D99</f>
        <v>0</v>
      </c>
      <c r="G99" s="172" t="s">
        <v>268</v>
      </c>
      <c r="H99" s="202" t="s">
        <v>268</v>
      </c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  <c r="FC99" s="69"/>
      <c r="FD99" s="69"/>
      <c r="FE99" s="69"/>
      <c r="FF99" s="69"/>
      <c r="FG99" s="69"/>
      <c r="FH99" s="69"/>
      <c r="FI99" s="69"/>
      <c r="FJ99" s="69"/>
      <c r="FK99" s="69"/>
      <c r="FL99" s="69"/>
      <c r="FM99" s="69"/>
      <c r="FN99" s="69"/>
      <c r="FO99" s="69"/>
      <c r="FP99" s="69"/>
      <c r="FQ99" s="69"/>
      <c r="FR99" s="69"/>
      <c r="FS99" s="69"/>
    </row>
    <row r="100" spans="1:175" s="84" customFormat="1" ht="33" customHeight="1" thickBot="1">
      <c r="A100" s="103" t="s">
        <v>209</v>
      </c>
      <c r="B100" s="98" t="s">
        <v>185</v>
      </c>
      <c r="C100" s="98" t="s">
        <v>10</v>
      </c>
      <c r="D100" s="99">
        <v>10285</v>
      </c>
      <c r="E100" s="191"/>
      <c r="F100" s="85">
        <f t="shared" si="5"/>
        <v>0</v>
      </c>
      <c r="G100" s="172" t="s">
        <v>268</v>
      </c>
      <c r="H100" s="202" t="s">
        <v>268</v>
      </c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  <c r="FC100" s="69"/>
      <c r="FD100" s="69"/>
      <c r="FE100" s="69"/>
      <c r="FF100" s="69"/>
      <c r="FG100" s="69"/>
      <c r="FH100" s="69"/>
      <c r="FI100" s="69"/>
      <c r="FJ100" s="69"/>
      <c r="FK100" s="69"/>
      <c r="FL100" s="69"/>
      <c r="FM100" s="69"/>
      <c r="FN100" s="69"/>
      <c r="FO100" s="69"/>
      <c r="FP100" s="69"/>
      <c r="FQ100" s="69"/>
      <c r="FR100" s="69"/>
      <c r="FS100" s="69"/>
    </row>
    <row r="101" spans="1:175" s="13" customFormat="1" ht="27" customHeight="1" thickBot="1">
      <c r="A101" s="9" t="s">
        <v>186</v>
      </c>
      <c r="B101" s="10"/>
      <c r="C101" s="10"/>
      <c r="D101" s="11"/>
      <c r="E101" s="184"/>
      <c r="F101" s="12"/>
      <c r="G101" s="169"/>
      <c r="H101" s="202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  <c r="FC101" s="69"/>
      <c r="FD101" s="69"/>
      <c r="FE101" s="69"/>
      <c r="FF101" s="69"/>
      <c r="FG101" s="69"/>
      <c r="FH101" s="69"/>
      <c r="FI101" s="69"/>
      <c r="FJ101" s="69"/>
      <c r="FK101" s="69"/>
      <c r="FL101" s="69"/>
      <c r="FM101" s="69"/>
      <c r="FN101" s="69"/>
      <c r="FO101" s="69"/>
      <c r="FP101" s="69"/>
      <c r="FQ101" s="69"/>
      <c r="FR101" s="69"/>
      <c r="FS101" s="69"/>
    </row>
    <row r="102" spans="1:8" ht="16.5" customHeight="1">
      <c r="A102" s="104" t="s">
        <v>210</v>
      </c>
      <c r="B102" s="100" t="s">
        <v>187</v>
      </c>
      <c r="C102" s="100" t="s">
        <v>10</v>
      </c>
      <c r="D102" s="54">
        <v>6358</v>
      </c>
      <c r="E102" s="189"/>
      <c r="F102" s="44">
        <f t="shared" si="5"/>
        <v>0</v>
      </c>
      <c r="G102" s="172" t="s">
        <v>268</v>
      </c>
      <c r="H102" s="202" t="s">
        <v>268</v>
      </c>
    </row>
    <row r="103" spans="1:8" ht="16.5" customHeight="1">
      <c r="A103" s="105" t="s">
        <v>211</v>
      </c>
      <c r="B103" s="95" t="s">
        <v>188</v>
      </c>
      <c r="C103" s="95" t="s">
        <v>10</v>
      </c>
      <c r="D103" s="59">
        <v>10912</v>
      </c>
      <c r="E103" s="192"/>
      <c r="F103" s="44">
        <f t="shared" si="5"/>
        <v>0</v>
      </c>
      <c r="G103" s="172" t="s">
        <v>268</v>
      </c>
      <c r="H103" s="202" t="s">
        <v>268</v>
      </c>
    </row>
    <row r="104" spans="1:8" ht="16.5" customHeight="1">
      <c r="A104" s="105" t="s">
        <v>212</v>
      </c>
      <c r="B104" s="95"/>
      <c r="C104" s="95" t="s">
        <v>109</v>
      </c>
      <c r="D104" s="59">
        <v>493</v>
      </c>
      <c r="E104" s="192"/>
      <c r="F104" s="44">
        <f t="shared" si="5"/>
        <v>0</v>
      </c>
      <c r="G104" s="172" t="s">
        <v>268</v>
      </c>
      <c r="H104" s="202" t="s">
        <v>268</v>
      </c>
    </row>
    <row r="105" spans="1:8" ht="16.5" customHeight="1">
      <c r="A105" s="105" t="s">
        <v>213</v>
      </c>
      <c r="B105" s="95" t="s">
        <v>189</v>
      </c>
      <c r="C105" s="95" t="s">
        <v>10</v>
      </c>
      <c r="D105" s="59">
        <v>7013</v>
      </c>
      <c r="E105" s="192"/>
      <c r="F105" s="44">
        <f t="shared" si="5"/>
        <v>0</v>
      </c>
      <c r="G105" s="172" t="s">
        <v>268</v>
      </c>
      <c r="H105" s="202" t="s">
        <v>268</v>
      </c>
    </row>
    <row r="106" spans="1:8" ht="16.5" customHeight="1" thickBot="1">
      <c r="A106" s="106" t="s">
        <v>214</v>
      </c>
      <c r="B106" s="101" t="s">
        <v>190</v>
      </c>
      <c r="C106" s="101" t="s">
        <v>10</v>
      </c>
      <c r="D106" s="61">
        <v>7010</v>
      </c>
      <c r="E106" s="193"/>
      <c r="F106" s="85">
        <f t="shared" si="5"/>
        <v>0</v>
      </c>
      <c r="G106" s="172" t="s">
        <v>268</v>
      </c>
      <c r="H106" s="202" t="s">
        <v>268</v>
      </c>
    </row>
    <row r="107" spans="1:175" s="13" customFormat="1" ht="27" customHeight="1" thickBot="1">
      <c r="A107" s="9" t="s">
        <v>162</v>
      </c>
      <c r="B107" s="10"/>
      <c r="C107" s="10"/>
      <c r="D107" s="11"/>
      <c r="E107" s="184"/>
      <c r="F107" s="12"/>
      <c r="G107" s="169"/>
      <c r="H107" s="202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  <c r="FC107" s="69"/>
      <c r="FD107" s="69"/>
      <c r="FE107" s="69"/>
      <c r="FF107" s="69"/>
      <c r="FG107" s="69"/>
      <c r="FH107" s="69"/>
      <c r="FI107" s="69"/>
      <c r="FJ107" s="69"/>
      <c r="FK107" s="69"/>
      <c r="FL107" s="69"/>
      <c r="FM107" s="69"/>
      <c r="FN107" s="69"/>
      <c r="FO107" s="69"/>
      <c r="FP107" s="69"/>
      <c r="FQ107" s="69"/>
      <c r="FR107" s="69"/>
      <c r="FS107" s="69"/>
    </row>
    <row r="108" spans="1:175" s="41" customFormat="1" ht="16.5" customHeight="1">
      <c r="A108" s="112" t="s">
        <v>216</v>
      </c>
      <c r="B108" s="36" t="s">
        <v>191</v>
      </c>
      <c r="C108" s="15" t="s">
        <v>10</v>
      </c>
      <c r="D108" s="42">
        <v>13365</v>
      </c>
      <c r="E108" s="181"/>
      <c r="F108" s="44">
        <f aca="true" t="shared" si="6" ref="F108:F117">E108*D108</f>
        <v>0</v>
      </c>
      <c r="G108" s="172" t="s">
        <v>268</v>
      </c>
      <c r="H108" s="202" t="s">
        <v>268</v>
      </c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</row>
    <row r="109" spans="1:175" ht="16.5" customHeight="1">
      <c r="A109" s="112" t="s">
        <v>327</v>
      </c>
      <c r="B109" s="36" t="s">
        <v>90</v>
      </c>
      <c r="C109" s="15" t="s">
        <v>10</v>
      </c>
      <c r="D109" s="37">
        <v>3420</v>
      </c>
      <c r="E109" s="181">
        <v>3</v>
      </c>
      <c r="F109" s="44">
        <f t="shared" si="6"/>
        <v>10260</v>
      </c>
      <c r="G109" s="172" t="s">
        <v>268</v>
      </c>
      <c r="H109" s="202" t="s">
        <v>268</v>
      </c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</row>
    <row r="110" spans="1:175" ht="16.5" customHeight="1">
      <c r="A110" s="46" t="s">
        <v>167</v>
      </c>
      <c r="B110" s="43" t="s">
        <v>92</v>
      </c>
      <c r="C110" s="15" t="s">
        <v>10</v>
      </c>
      <c r="D110" s="42">
        <v>3881</v>
      </c>
      <c r="E110" s="181"/>
      <c r="F110" s="44">
        <f t="shared" si="6"/>
        <v>0</v>
      </c>
      <c r="G110" s="172" t="s">
        <v>268</v>
      </c>
      <c r="H110" s="202" t="s">
        <v>268</v>
      </c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</row>
    <row r="111" spans="1:175" ht="16.5" customHeight="1">
      <c r="A111" s="46" t="s">
        <v>321</v>
      </c>
      <c r="B111" s="43" t="s">
        <v>269</v>
      </c>
      <c r="C111" s="15" t="s">
        <v>10</v>
      </c>
      <c r="D111" s="154">
        <v>5789</v>
      </c>
      <c r="E111" s="181"/>
      <c r="F111" s="44">
        <f t="shared" si="6"/>
        <v>0</v>
      </c>
      <c r="G111" s="172" t="s">
        <v>268</v>
      </c>
      <c r="H111" s="202" t="s">
        <v>268</v>
      </c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</row>
    <row r="112" spans="1:175" s="41" customFormat="1" ht="16.5" customHeight="1">
      <c r="A112" s="46" t="s">
        <v>218</v>
      </c>
      <c r="B112" s="43" t="s">
        <v>192</v>
      </c>
      <c r="C112" s="15" t="s">
        <v>10</v>
      </c>
      <c r="D112" s="42">
        <v>3515</v>
      </c>
      <c r="E112" s="181"/>
      <c r="F112" s="44">
        <f t="shared" si="6"/>
        <v>0</v>
      </c>
      <c r="G112" s="172" t="s">
        <v>268</v>
      </c>
      <c r="H112" s="202" t="s">
        <v>268</v>
      </c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</row>
    <row r="113" spans="1:8" ht="16.5" customHeight="1">
      <c r="A113" s="46" t="s">
        <v>219</v>
      </c>
      <c r="B113" s="36" t="s">
        <v>220</v>
      </c>
      <c r="C113" s="15" t="s">
        <v>10</v>
      </c>
      <c r="D113" s="62">
        <v>8184</v>
      </c>
      <c r="E113" s="181"/>
      <c r="F113" s="44">
        <f t="shared" si="6"/>
        <v>0</v>
      </c>
      <c r="G113" s="172" t="s">
        <v>268</v>
      </c>
      <c r="H113" s="202" t="s">
        <v>268</v>
      </c>
    </row>
    <row r="114" spans="1:8" ht="16.5" customHeight="1">
      <c r="A114" s="46" t="s">
        <v>217</v>
      </c>
      <c r="B114" s="36" t="s">
        <v>193</v>
      </c>
      <c r="C114" s="15" t="s">
        <v>10</v>
      </c>
      <c r="D114" s="62">
        <v>8184</v>
      </c>
      <c r="E114" s="181"/>
      <c r="F114" s="44">
        <f t="shared" si="6"/>
        <v>0</v>
      </c>
      <c r="G114" s="172" t="s">
        <v>268</v>
      </c>
      <c r="H114" s="202" t="s">
        <v>268</v>
      </c>
    </row>
    <row r="115" spans="1:8" ht="16.5" customHeight="1">
      <c r="A115" s="46" t="s">
        <v>107</v>
      </c>
      <c r="B115" s="36" t="s">
        <v>108</v>
      </c>
      <c r="C115" s="15" t="s">
        <v>10</v>
      </c>
      <c r="D115" s="47">
        <v>3205</v>
      </c>
      <c r="E115" s="181"/>
      <c r="F115" s="44">
        <f t="shared" si="6"/>
        <v>0</v>
      </c>
      <c r="G115" s="172" t="s">
        <v>268</v>
      </c>
      <c r="H115" s="202" t="s">
        <v>268</v>
      </c>
    </row>
    <row r="116" spans="1:8" ht="16.5" customHeight="1" hidden="1">
      <c r="A116" s="46" t="s">
        <v>244</v>
      </c>
      <c r="B116" s="36" t="s">
        <v>245</v>
      </c>
      <c r="C116" s="15" t="s">
        <v>10</v>
      </c>
      <c r="D116" s="47">
        <v>3481.1400000000003</v>
      </c>
      <c r="E116" s="181"/>
      <c r="F116" s="44">
        <f t="shared" si="6"/>
        <v>0</v>
      </c>
      <c r="G116" s="172">
        <v>4.5</v>
      </c>
      <c r="H116" s="202" t="s">
        <v>268</v>
      </c>
    </row>
    <row r="117" spans="1:8" ht="16.5" customHeight="1" thickBot="1">
      <c r="A117" s="46" t="s">
        <v>215</v>
      </c>
      <c r="B117" s="36" t="s">
        <v>104</v>
      </c>
      <c r="C117" s="15" t="s">
        <v>10</v>
      </c>
      <c r="D117" s="62">
        <v>3014</v>
      </c>
      <c r="E117" s="181"/>
      <c r="F117" s="44">
        <f t="shared" si="6"/>
        <v>0</v>
      </c>
      <c r="G117" s="172" t="s">
        <v>268</v>
      </c>
      <c r="H117" s="202" t="s">
        <v>268</v>
      </c>
    </row>
    <row r="118" spans="1:175" s="13" customFormat="1" ht="27" customHeight="1" thickBot="1">
      <c r="A118" s="9" t="s">
        <v>163</v>
      </c>
      <c r="B118" s="10"/>
      <c r="C118" s="10"/>
      <c r="D118" s="11"/>
      <c r="E118" s="184"/>
      <c r="F118" s="12"/>
      <c r="G118" s="169"/>
      <c r="H118" s="202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  <c r="FC118" s="69"/>
      <c r="FD118" s="69"/>
      <c r="FE118" s="69"/>
      <c r="FF118" s="69"/>
      <c r="FG118" s="69"/>
      <c r="FH118" s="69"/>
      <c r="FI118" s="69"/>
      <c r="FJ118" s="69"/>
      <c r="FK118" s="69"/>
      <c r="FL118" s="69"/>
      <c r="FM118" s="69"/>
      <c r="FN118" s="69"/>
      <c r="FO118" s="69"/>
      <c r="FP118" s="69"/>
      <c r="FQ118" s="69"/>
      <c r="FR118" s="69"/>
      <c r="FS118" s="69"/>
    </row>
    <row r="119" spans="1:8" ht="16.5" customHeight="1">
      <c r="A119" s="46" t="s">
        <v>194</v>
      </c>
      <c r="B119" s="36" t="s">
        <v>195</v>
      </c>
      <c r="C119" s="15" t="s">
        <v>10</v>
      </c>
      <c r="D119" s="47">
        <v>4543</v>
      </c>
      <c r="E119" s="181"/>
      <c r="F119" s="44">
        <f>E119*D119</f>
        <v>0</v>
      </c>
      <c r="G119" s="172" t="s">
        <v>268</v>
      </c>
      <c r="H119" s="202" t="s">
        <v>268</v>
      </c>
    </row>
    <row r="120" spans="1:8" ht="16.5" customHeight="1">
      <c r="A120" s="46" t="s">
        <v>257</v>
      </c>
      <c r="B120" s="43" t="s">
        <v>156</v>
      </c>
      <c r="C120" s="25" t="s">
        <v>109</v>
      </c>
      <c r="D120" s="47">
        <v>3516</v>
      </c>
      <c r="E120" s="194"/>
      <c r="F120" s="85">
        <f>E120*D120</f>
        <v>0</v>
      </c>
      <c r="G120" s="172" t="s">
        <v>268</v>
      </c>
      <c r="H120" s="202" t="s">
        <v>268</v>
      </c>
    </row>
    <row r="121" spans="1:8" ht="16.5" customHeight="1" thickBot="1">
      <c r="A121" s="107" t="s">
        <v>256</v>
      </c>
      <c r="B121" s="90" t="s">
        <v>157</v>
      </c>
      <c r="C121" s="90" t="s">
        <v>109</v>
      </c>
      <c r="D121" s="91">
        <v>329</v>
      </c>
      <c r="E121" s="186"/>
      <c r="F121" s="108">
        <f>E121*D121</f>
        <v>0</v>
      </c>
      <c r="G121" s="172" t="s">
        <v>268</v>
      </c>
      <c r="H121" s="202" t="s">
        <v>268</v>
      </c>
    </row>
    <row r="122" spans="1:175" s="13" customFormat="1" ht="27" customHeight="1" thickBot="1">
      <c r="A122" s="9" t="s">
        <v>164</v>
      </c>
      <c r="B122" s="10"/>
      <c r="C122" s="10"/>
      <c r="D122" s="11"/>
      <c r="E122" s="184"/>
      <c r="F122" s="12"/>
      <c r="G122" s="169"/>
      <c r="H122" s="202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  <c r="FC122" s="69"/>
      <c r="FD122" s="69"/>
      <c r="FE122" s="69"/>
      <c r="FF122" s="69"/>
      <c r="FG122" s="69"/>
      <c r="FH122" s="69"/>
      <c r="FI122" s="69"/>
      <c r="FJ122" s="69"/>
      <c r="FK122" s="69"/>
      <c r="FL122" s="69"/>
      <c r="FM122" s="69"/>
      <c r="FN122" s="69"/>
      <c r="FO122" s="69"/>
      <c r="FP122" s="69"/>
      <c r="FQ122" s="69"/>
      <c r="FR122" s="69"/>
      <c r="FS122" s="69"/>
    </row>
    <row r="123" spans="1:175" s="41" customFormat="1" ht="16.5" customHeight="1">
      <c r="A123" s="119" t="s">
        <v>196</v>
      </c>
      <c r="B123" s="120" t="s">
        <v>197</v>
      </c>
      <c r="C123" s="63" t="s">
        <v>10</v>
      </c>
      <c r="D123" s="66">
        <v>4541</v>
      </c>
      <c r="E123" s="180"/>
      <c r="F123" s="44">
        <f aca="true" t="shared" si="7" ref="F123:F131">E123*D123</f>
        <v>0</v>
      </c>
      <c r="G123" s="172" t="s">
        <v>268</v>
      </c>
      <c r="H123" s="202" t="s">
        <v>268</v>
      </c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</row>
    <row r="124" spans="1:175" s="41" customFormat="1" ht="16.5" customHeight="1">
      <c r="A124" s="64" t="s">
        <v>322</v>
      </c>
      <c r="B124" s="120" t="s">
        <v>270</v>
      </c>
      <c r="C124" s="63" t="s">
        <v>10</v>
      </c>
      <c r="D124" s="153">
        <v>5244</v>
      </c>
      <c r="E124" s="180"/>
      <c r="F124" s="44">
        <f t="shared" si="7"/>
        <v>0</v>
      </c>
      <c r="G124" s="172" t="s">
        <v>268</v>
      </c>
      <c r="H124" s="202" t="s">
        <v>268</v>
      </c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</row>
    <row r="125" spans="1:8" ht="16.5" customHeight="1">
      <c r="A125" s="64" t="s">
        <v>148</v>
      </c>
      <c r="B125" s="115" t="s">
        <v>149</v>
      </c>
      <c r="C125" s="63" t="s">
        <v>109</v>
      </c>
      <c r="D125" s="65">
        <v>609</v>
      </c>
      <c r="E125" s="180"/>
      <c r="F125" s="44">
        <f t="shared" si="7"/>
        <v>0</v>
      </c>
      <c r="G125" s="172" t="s">
        <v>268</v>
      </c>
      <c r="H125" s="202" t="s">
        <v>268</v>
      </c>
    </row>
    <row r="126" spans="1:8" ht="16.5" customHeight="1">
      <c r="A126" s="64" t="s">
        <v>150</v>
      </c>
      <c r="B126" s="115" t="s">
        <v>151</v>
      </c>
      <c r="C126" s="63" t="s">
        <v>109</v>
      </c>
      <c r="D126" s="65">
        <v>213</v>
      </c>
      <c r="E126" s="180"/>
      <c r="F126" s="44">
        <f t="shared" si="7"/>
        <v>0</v>
      </c>
      <c r="G126" s="172" t="s">
        <v>268</v>
      </c>
      <c r="H126" s="202" t="s">
        <v>268</v>
      </c>
    </row>
    <row r="127" spans="1:8" ht="16.5" customHeight="1">
      <c r="A127" s="64" t="s">
        <v>154</v>
      </c>
      <c r="B127" s="115" t="s">
        <v>155</v>
      </c>
      <c r="C127" s="63" t="s">
        <v>10</v>
      </c>
      <c r="D127" s="65">
        <v>5456</v>
      </c>
      <c r="E127" s="180"/>
      <c r="F127" s="44">
        <f t="shared" si="7"/>
        <v>0</v>
      </c>
      <c r="G127" s="172" t="s">
        <v>268</v>
      </c>
      <c r="H127" s="202" t="s">
        <v>268</v>
      </c>
    </row>
    <row r="128" spans="1:175" ht="16.5" customHeight="1">
      <c r="A128" s="118" t="s">
        <v>169</v>
      </c>
      <c r="B128" s="115" t="s">
        <v>145</v>
      </c>
      <c r="C128" s="63" t="s">
        <v>109</v>
      </c>
      <c r="D128" s="65">
        <v>704</v>
      </c>
      <c r="E128" s="180"/>
      <c r="F128" s="44">
        <f t="shared" si="7"/>
        <v>0</v>
      </c>
      <c r="G128" s="172" t="s">
        <v>268</v>
      </c>
      <c r="H128" s="202" t="s">
        <v>268</v>
      </c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</row>
    <row r="129" spans="1:8" ht="16.5" customHeight="1">
      <c r="A129" s="64" t="s">
        <v>146</v>
      </c>
      <c r="B129" s="116" t="s">
        <v>147</v>
      </c>
      <c r="C129" s="92" t="s">
        <v>10</v>
      </c>
      <c r="D129" s="65">
        <v>3960</v>
      </c>
      <c r="E129" s="195"/>
      <c r="F129" s="85">
        <f t="shared" si="7"/>
        <v>0</v>
      </c>
      <c r="G129" s="172" t="s">
        <v>268</v>
      </c>
      <c r="H129" s="202" t="s">
        <v>268</v>
      </c>
    </row>
    <row r="130" spans="1:8" ht="16.5" customHeight="1">
      <c r="A130" s="109" t="s">
        <v>152</v>
      </c>
      <c r="B130" s="117" t="s">
        <v>153</v>
      </c>
      <c r="C130" s="93" t="s">
        <v>10</v>
      </c>
      <c r="D130" s="94">
        <v>5368</v>
      </c>
      <c r="E130" s="187"/>
      <c r="F130" s="108">
        <f t="shared" si="7"/>
        <v>0</v>
      </c>
      <c r="G130" s="172" t="s">
        <v>268</v>
      </c>
      <c r="H130" s="202" t="s">
        <v>268</v>
      </c>
    </row>
    <row r="131" spans="1:8" ht="16.5" customHeight="1">
      <c r="A131" s="109" t="s">
        <v>221</v>
      </c>
      <c r="B131" s="117" t="s">
        <v>144</v>
      </c>
      <c r="C131" s="93" t="s">
        <v>109</v>
      </c>
      <c r="D131" s="94">
        <v>827</v>
      </c>
      <c r="E131" s="187"/>
      <c r="F131" s="108">
        <f t="shared" si="7"/>
        <v>0</v>
      </c>
      <c r="G131" s="172" t="s">
        <v>268</v>
      </c>
      <c r="H131" s="202" t="s">
        <v>268</v>
      </c>
    </row>
    <row r="132" spans="1:175" s="13" customFormat="1" ht="27" customHeight="1" thickBot="1">
      <c r="A132" s="86" t="s">
        <v>301</v>
      </c>
      <c r="B132" s="87"/>
      <c r="C132" s="87"/>
      <c r="D132" s="88"/>
      <c r="E132" s="196"/>
      <c r="F132" s="89"/>
      <c r="G132" s="169"/>
      <c r="H132" s="202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69"/>
      <c r="FK132" s="69"/>
      <c r="FL132" s="69"/>
      <c r="FM132" s="69"/>
      <c r="FN132" s="69"/>
      <c r="FO132" s="69"/>
      <c r="FP132" s="69"/>
      <c r="FQ132" s="69"/>
      <c r="FR132" s="69"/>
      <c r="FS132" s="69"/>
    </row>
    <row r="133" spans="1:7" ht="16.5" customHeight="1">
      <c r="A133" s="109" t="s">
        <v>282</v>
      </c>
      <c r="B133" s="117" t="s">
        <v>283</v>
      </c>
      <c r="C133" s="93" t="s">
        <v>10</v>
      </c>
      <c r="D133" s="94">
        <v>27720</v>
      </c>
      <c r="E133" s="187"/>
      <c r="F133" s="108">
        <f>D133*E133</f>
        <v>0</v>
      </c>
      <c r="G133" s="172" t="s">
        <v>268</v>
      </c>
    </row>
    <row r="134" spans="1:175" s="13" customFormat="1" ht="27" customHeight="1" thickBot="1">
      <c r="A134" s="86" t="s">
        <v>165</v>
      </c>
      <c r="B134" s="87"/>
      <c r="C134" s="87"/>
      <c r="D134" s="88"/>
      <c r="E134" s="196"/>
      <c r="F134" s="89"/>
      <c r="G134" s="169"/>
      <c r="H134" s="202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69"/>
      <c r="FK134" s="69"/>
      <c r="FL134" s="69"/>
      <c r="FM134" s="69"/>
      <c r="FN134" s="69"/>
      <c r="FO134" s="69"/>
      <c r="FP134" s="69"/>
      <c r="FQ134" s="69"/>
      <c r="FR134" s="69"/>
      <c r="FS134" s="69"/>
    </row>
    <row r="135" spans="1:8" ht="16.5" customHeight="1">
      <c r="A135" s="113" t="s">
        <v>86</v>
      </c>
      <c r="B135" s="40" t="s">
        <v>87</v>
      </c>
      <c r="C135" s="15" t="s">
        <v>10</v>
      </c>
      <c r="D135" s="42">
        <v>6514</v>
      </c>
      <c r="E135" s="181"/>
      <c r="F135" s="44">
        <f aca="true" t="shared" si="8" ref="F135:F144">E135*D135</f>
        <v>0</v>
      </c>
      <c r="G135" s="172" t="s">
        <v>268</v>
      </c>
      <c r="H135" s="202" t="s">
        <v>268</v>
      </c>
    </row>
    <row r="136" spans="1:8" ht="16.5" customHeight="1">
      <c r="A136" s="113" t="s">
        <v>88</v>
      </c>
      <c r="B136" s="40" t="s">
        <v>89</v>
      </c>
      <c r="C136" s="15" t="s">
        <v>10</v>
      </c>
      <c r="D136" s="42">
        <v>6514</v>
      </c>
      <c r="E136" s="181"/>
      <c r="F136" s="44">
        <f t="shared" si="8"/>
        <v>0</v>
      </c>
      <c r="G136" s="172" t="s">
        <v>268</v>
      </c>
      <c r="H136" s="202" t="s">
        <v>268</v>
      </c>
    </row>
    <row r="137" spans="1:8" ht="16.5" customHeight="1">
      <c r="A137" s="113" t="s">
        <v>158</v>
      </c>
      <c r="B137" s="40" t="s">
        <v>159</v>
      </c>
      <c r="C137" s="15" t="s">
        <v>10</v>
      </c>
      <c r="D137" s="42">
        <v>6514</v>
      </c>
      <c r="E137" s="181"/>
      <c r="F137" s="44">
        <f t="shared" si="8"/>
        <v>0</v>
      </c>
      <c r="G137" s="172" t="s">
        <v>268</v>
      </c>
      <c r="H137" s="202" t="s">
        <v>268</v>
      </c>
    </row>
    <row r="138" spans="1:8" ht="16.5" customHeight="1">
      <c r="A138" s="113" t="s">
        <v>166</v>
      </c>
      <c r="B138" s="40" t="s">
        <v>91</v>
      </c>
      <c r="C138" s="15" t="s">
        <v>10</v>
      </c>
      <c r="D138" s="42">
        <v>7357</v>
      </c>
      <c r="E138" s="181"/>
      <c r="F138" s="44">
        <f t="shared" si="8"/>
        <v>0</v>
      </c>
      <c r="G138" s="172" t="s">
        <v>268</v>
      </c>
      <c r="H138" s="202" t="s">
        <v>268</v>
      </c>
    </row>
    <row r="139" spans="1:8" ht="16.5" customHeight="1">
      <c r="A139" s="113" t="s">
        <v>222</v>
      </c>
      <c r="B139" s="40" t="s">
        <v>223</v>
      </c>
      <c r="C139" s="15" t="s">
        <v>10</v>
      </c>
      <c r="D139" s="42">
        <v>6514</v>
      </c>
      <c r="E139" s="181"/>
      <c r="F139" s="44">
        <f t="shared" si="8"/>
        <v>0</v>
      </c>
      <c r="G139" s="172" t="s">
        <v>268</v>
      </c>
      <c r="H139" s="202" t="s">
        <v>268</v>
      </c>
    </row>
    <row r="140" spans="1:8" ht="16.5" customHeight="1">
      <c r="A140" s="112" t="s">
        <v>100</v>
      </c>
      <c r="B140" s="36" t="s">
        <v>101</v>
      </c>
      <c r="C140" s="15" t="s">
        <v>10</v>
      </c>
      <c r="D140" s="37">
        <v>5984</v>
      </c>
      <c r="E140" s="181"/>
      <c r="F140" s="44">
        <f t="shared" si="8"/>
        <v>0</v>
      </c>
      <c r="G140" s="172" t="s">
        <v>268</v>
      </c>
      <c r="H140" s="202" t="s">
        <v>268</v>
      </c>
    </row>
    <row r="141" spans="1:8" ht="16.5" customHeight="1">
      <c r="A141" s="112" t="s">
        <v>102</v>
      </c>
      <c r="B141" s="40" t="s">
        <v>103</v>
      </c>
      <c r="C141" s="15" t="s">
        <v>10</v>
      </c>
      <c r="D141" s="37">
        <v>6514</v>
      </c>
      <c r="E141" s="181"/>
      <c r="F141" s="44">
        <f t="shared" si="8"/>
        <v>0</v>
      </c>
      <c r="G141" s="172" t="s">
        <v>268</v>
      </c>
      <c r="H141" s="202" t="s">
        <v>268</v>
      </c>
    </row>
    <row r="142" spans="1:8" ht="16.5" customHeight="1">
      <c r="A142" s="113" t="s">
        <v>224</v>
      </c>
      <c r="B142" s="40" t="s">
        <v>225</v>
      </c>
      <c r="C142" s="15" t="s">
        <v>10</v>
      </c>
      <c r="D142" s="42">
        <v>6514</v>
      </c>
      <c r="E142" s="181"/>
      <c r="F142" s="44">
        <f t="shared" si="8"/>
        <v>0</v>
      </c>
      <c r="G142" s="172" t="s">
        <v>268</v>
      </c>
      <c r="H142" s="202" t="s">
        <v>268</v>
      </c>
    </row>
    <row r="143" spans="1:8" ht="16.5" customHeight="1">
      <c r="A143" s="113" t="s">
        <v>105</v>
      </c>
      <c r="B143" s="40" t="s">
        <v>106</v>
      </c>
      <c r="C143" s="15" t="s">
        <v>10</v>
      </c>
      <c r="D143" s="42">
        <v>6514</v>
      </c>
      <c r="E143" s="181"/>
      <c r="F143" s="44">
        <f t="shared" si="8"/>
        <v>0</v>
      </c>
      <c r="G143" s="172" t="s">
        <v>268</v>
      </c>
      <c r="H143" s="202" t="s">
        <v>268</v>
      </c>
    </row>
    <row r="144" spans="1:8" ht="16.5" customHeight="1">
      <c r="A144" s="113" t="s">
        <v>226</v>
      </c>
      <c r="B144" s="40" t="s">
        <v>227</v>
      </c>
      <c r="C144" s="15" t="s">
        <v>10</v>
      </c>
      <c r="D144" s="42">
        <v>7445</v>
      </c>
      <c r="E144" s="181"/>
      <c r="F144" s="44">
        <f t="shared" si="8"/>
        <v>0</v>
      </c>
      <c r="G144" s="172" t="s">
        <v>268</v>
      </c>
      <c r="H144" s="202" t="s">
        <v>268</v>
      </c>
    </row>
    <row r="145" spans="1:8" ht="16.5" customHeight="1" thickBot="1">
      <c r="A145" s="113" t="s">
        <v>181</v>
      </c>
      <c r="B145" s="40" t="s">
        <v>182</v>
      </c>
      <c r="C145" s="15" t="s">
        <v>10</v>
      </c>
      <c r="D145" s="42">
        <v>6514</v>
      </c>
      <c r="E145" s="181"/>
      <c r="F145" s="44">
        <f>E145*D145</f>
        <v>0</v>
      </c>
      <c r="G145" s="172" t="s">
        <v>268</v>
      </c>
      <c r="H145" s="202" t="s">
        <v>268</v>
      </c>
    </row>
    <row r="146" spans="1:175" s="13" customFormat="1" ht="27" customHeight="1" hidden="1" thickBot="1">
      <c r="A146" s="9" t="s">
        <v>278</v>
      </c>
      <c r="B146" s="10"/>
      <c r="C146" s="10"/>
      <c r="D146" s="11"/>
      <c r="E146" s="184"/>
      <c r="F146" s="12"/>
      <c r="G146" s="169"/>
      <c r="H146" s="203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</row>
    <row r="147" spans="1:8" ht="16.5" customHeight="1" hidden="1" thickBot="1">
      <c r="A147" s="28" t="s">
        <v>279</v>
      </c>
      <c r="B147" s="43" t="s">
        <v>280</v>
      </c>
      <c r="C147" s="15" t="s">
        <v>10</v>
      </c>
      <c r="D147" s="42">
        <v>1330</v>
      </c>
      <c r="E147" s="181"/>
      <c r="F147" s="44">
        <f>D147*E147</f>
        <v>0</v>
      </c>
      <c r="G147" s="172">
        <v>1.7</v>
      </c>
      <c r="H147" s="202" t="s">
        <v>312</v>
      </c>
    </row>
    <row r="148" spans="1:175" s="13" customFormat="1" ht="27" customHeight="1" thickBot="1">
      <c r="A148" s="9" t="s">
        <v>161</v>
      </c>
      <c r="B148" s="10"/>
      <c r="C148" s="10"/>
      <c r="D148" s="11"/>
      <c r="E148" s="184"/>
      <c r="F148" s="12"/>
      <c r="G148" s="169"/>
      <c r="H148" s="203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</row>
    <row r="149" spans="1:175" s="18" customFormat="1" ht="16.5" customHeight="1">
      <c r="A149" s="111" t="s">
        <v>204</v>
      </c>
      <c r="B149" s="26" t="s">
        <v>205</v>
      </c>
      <c r="C149" s="26" t="s">
        <v>10</v>
      </c>
      <c r="D149" s="16">
        <v>2822</v>
      </c>
      <c r="E149" s="181"/>
      <c r="F149" s="17">
        <f>E149*D149</f>
        <v>0</v>
      </c>
      <c r="G149" s="170" t="s">
        <v>268</v>
      </c>
      <c r="H149" s="202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</row>
    <row r="150" spans="1:8" ht="15.75" customHeight="1">
      <c r="A150" s="28" t="s">
        <v>323</v>
      </c>
      <c r="B150" s="40" t="s">
        <v>317</v>
      </c>
      <c r="C150" s="15" t="s">
        <v>10</v>
      </c>
      <c r="D150" s="42">
        <v>5796</v>
      </c>
      <c r="E150" s="181"/>
      <c r="F150" s="44">
        <f>E150*D150</f>
        <v>0</v>
      </c>
      <c r="G150" s="172">
        <v>2.6</v>
      </c>
      <c r="H150" s="202" t="s">
        <v>268</v>
      </c>
    </row>
    <row r="151" spans="1:7" ht="15.75" customHeight="1">
      <c r="A151" s="45" t="s">
        <v>330</v>
      </c>
      <c r="B151" s="40" t="s">
        <v>324</v>
      </c>
      <c r="C151" s="15" t="s">
        <v>10</v>
      </c>
      <c r="D151" s="37">
        <v>1630</v>
      </c>
      <c r="E151" s="181"/>
      <c r="F151" s="44">
        <f>E151*D151</f>
        <v>0</v>
      </c>
      <c r="G151" s="172"/>
    </row>
    <row r="152" spans="1:7" ht="15.75" customHeight="1" thickBot="1">
      <c r="A152" s="45" t="s">
        <v>329</v>
      </c>
      <c r="B152" s="40" t="s">
        <v>325</v>
      </c>
      <c r="C152" s="15" t="s">
        <v>10</v>
      </c>
      <c r="D152" s="37">
        <v>1209</v>
      </c>
      <c r="E152" s="181"/>
      <c r="F152" s="44">
        <f>E152*D152</f>
        <v>0</v>
      </c>
      <c r="G152" s="172"/>
    </row>
    <row r="153" spans="1:175" s="13" customFormat="1" ht="27" customHeight="1" thickBot="1">
      <c r="A153" s="9" t="s">
        <v>253</v>
      </c>
      <c r="B153" s="10"/>
      <c r="C153" s="10"/>
      <c r="D153" s="11"/>
      <c r="E153" s="184"/>
      <c r="F153" s="12"/>
      <c r="G153" s="169"/>
      <c r="H153" s="203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</row>
    <row r="154" spans="1:7" ht="15.75" customHeight="1" thickBot="1">
      <c r="A154" s="27" t="s">
        <v>254</v>
      </c>
      <c r="B154" s="36" t="s">
        <v>255</v>
      </c>
      <c r="C154" s="15" t="s">
        <v>109</v>
      </c>
      <c r="D154" s="42">
        <v>9.46</v>
      </c>
      <c r="E154" s="181"/>
      <c r="F154" s="44">
        <f>D154*E154</f>
        <v>0</v>
      </c>
      <c r="G154" s="172">
        <v>371</v>
      </c>
    </row>
    <row r="155" spans="1:175" s="13" customFormat="1" ht="27" customHeight="1" thickBot="1">
      <c r="A155" s="9" t="s">
        <v>110</v>
      </c>
      <c r="B155" s="10"/>
      <c r="C155" s="10"/>
      <c r="D155" s="11"/>
      <c r="E155" s="184"/>
      <c r="F155" s="12"/>
      <c r="G155" s="169"/>
      <c r="H155" s="203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</row>
    <row r="156" spans="1:7" ht="15.75" customHeight="1">
      <c r="A156" s="110" t="s">
        <v>276</v>
      </c>
      <c r="B156" s="40" t="s">
        <v>111</v>
      </c>
      <c r="C156" s="15" t="s">
        <v>109</v>
      </c>
      <c r="D156" s="154">
        <v>1686</v>
      </c>
      <c r="E156" s="181"/>
      <c r="F156" s="44">
        <f aca="true" t="shared" si="9" ref="F156:F162">D156*E156</f>
        <v>0</v>
      </c>
      <c r="G156" s="172">
        <v>21</v>
      </c>
    </row>
    <row r="157" spans="1:7" ht="15.75" customHeight="1">
      <c r="A157" s="110" t="s">
        <v>310</v>
      </c>
      <c r="B157" s="40"/>
      <c r="C157" s="15"/>
      <c r="D157" s="154">
        <v>2126</v>
      </c>
      <c r="E157" s="181"/>
      <c r="F157" s="44">
        <f t="shared" si="9"/>
        <v>0</v>
      </c>
      <c r="G157" s="172">
        <v>7</v>
      </c>
    </row>
    <row r="158" spans="1:7" ht="15.75" customHeight="1">
      <c r="A158" s="110" t="s">
        <v>311</v>
      </c>
      <c r="B158" s="40" t="s">
        <v>281</v>
      </c>
      <c r="C158" s="15" t="s">
        <v>109</v>
      </c>
      <c r="D158" s="154">
        <v>375</v>
      </c>
      <c r="E158" s="181"/>
      <c r="F158" s="44">
        <f t="shared" si="9"/>
        <v>0</v>
      </c>
      <c r="G158" s="172">
        <v>8</v>
      </c>
    </row>
    <row r="159" spans="1:7" ht="15.75" customHeight="1">
      <c r="A159" s="110" t="s">
        <v>112</v>
      </c>
      <c r="B159" s="40" t="s">
        <v>113</v>
      </c>
      <c r="C159" s="15" t="s">
        <v>109</v>
      </c>
      <c r="D159" s="154">
        <v>900</v>
      </c>
      <c r="E159" s="181"/>
      <c r="F159" s="44">
        <f t="shared" si="9"/>
        <v>0</v>
      </c>
      <c r="G159" s="172">
        <v>43</v>
      </c>
    </row>
    <row r="160" spans="1:7" ht="15.75" customHeight="1">
      <c r="A160" s="110" t="s">
        <v>114</v>
      </c>
      <c r="B160" s="40" t="s">
        <v>115</v>
      </c>
      <c r="C160" s="15" t="s">
        <v>109</v>
      </c>
      <c r="D160" s="42">
        <v>5834</v>
      </c>
      <c r="E160" s="181"/>
      <c r="F160" s="44">
        <f t="shared" si="9"/>
        <v>0</v>
      </c>
      <c r="G160" s="172">
        <v>5</v>
      </c>
    </row>
    <row r="161" spans="1:7" ht="15.75" customHeight="1">
      <c r="A161" s="110" t="s">
        <v>116</v>
      </c>
      <c r="B161" s="40" t="s">
        <v>117</v>
      </c>
      <c r="C161" s="15" t="s">
        <v>109</v>
      </c>
      <c r="D161" s="42">
        <v>1251</v>
      </c>
      <c r="E161" s="181"/>
      <c r="F161" s="44">
        <f t="shared" si="9"/>
        <v>0</v>
      </c>
      <c r="G161" s="172">
        <v>8</v>
      </c>
    </row>
    <row r="162" spans="1:7" ht="30.75" customHeight="1" thickBot="1">
      <c r="A162" s="77" t="s">
        <v>118</v>
      </c>
      <c r="B162" s="83" t="s">
        <v>119</v>
      </c>
      <c r="C162" s="63" t="s">
        <v>109</v>
      </c>
      <c r="D162" s="78">
        <v>548</v>
      </c>
      <c r="E162" s="180"/>
      <c r="F162" s="44">
        <f t="shared" si="9"/>
        <v>0</v>
      </c>
      <c r="G162" s="174" t="s">
        <v>291</v>
      </c>
    </row>
    <row r="163" spans="1:175" s="13" customFormat="1" ht="27" customHeight="1" thickBot="1">
      <c r="A163" s="9" t="s">
        <v>120</v>
      </c>
      <c r="B163" s="10"/>
      <c r="C163" s="10"/>
      <c r="D163" s="11"/>
      <c r="E163" s="184"/>
      <c r="F163" s="12"/>
      <c r="G163" s="169"/>
      <c r="H163" s="203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</row>
    <row r="164" spans="1:7" ht="15.75" customHeight="1">
      <c r="A164" s="14" t="s">
        <v>121</v>
      </c>
      <c r="B164" s="40" t="s">
        <v>122</v>
      </c>
      <c r="C164" s="15" t="s">
        <v>109</v>
      </c>
      <c r="D164" s="154">
        <v>3770</v>
      </c>
      <c r="E164" s="181"/>
      <c r="F164" s="44">
        <f aca="true" t="shared" si="10" ref="F164:F169">E164*D164</f>
        <v>0</v>
      </c>
      <c r="G164" s="172">
        <v>9</v>
      </c>
    </row>
    <row r="165" spans="1:7" ht="15.75" customHeight="1" hidden="1">
      <c r="A165" s="14" t="s">
        <v>309</v>
      </c>
      <c r="B165" s="40" t="s">
        <v>272</v>
      </c>
      <c r="C165" s="15" t="s">
        <v>109</v>
      </c>
      <c r="D165" s="154">
        <v>710</v>
      </c>
      <c r="E165" s="181"/>
      <c r="F165" s="44">
        <f t="shared" si="10"/>
        <v>0</v>
      </c>
      <c r="G165" s="172">
        <v>10</v>
      </c>
    </row>
    <row r="166" spans="1:7" ht="15.75" customHeight="1">
      <c r="A166" s="14" t="s">
        <v>123</v>
      </c>
      <c r="B166" s="40" t="s">
        <v>124</v>
      </c>
      <c r="C166" s="15" t="s">
        <v>109</v>
      </c>
      <c r="D166" s="154">
        <v>4200</v>
      </c>
      <c r="E166" s="181"/>
      <c r="F166" s="44">
        <f t="shared" si="10"/>
        <v>0</v>
      </c>
      <c r="G166" s="172">
        <v>6</v>
      </c>
    </row>
    <row r="167" spans="1:8" ht="15.75" customHeight="1" hidden="1">
      <c r="A167" s="14" t="s">
        <v>125</v>
      </c>
      <c r="B167" s="40" t="s">
        <v>126</v>
      </c>
      <c r="C167" s="15" t="s">
        <v>109</v>
      </c>
      <c r="D167" s="154">
        <v>678.4615384615385</v>
      </c>
      <c r="E167" s="181"/>
      <c r="F167" s="44">
        <f t="shared" si="10"/>
        <v>0</v>
      </c>
      <c r="G167" s="172">
        <v>7</v>
      </c>
      <c r="H167" s="202" t="s">
        <v>312</v>
      </c>
    </row>
    <row r="168" spans="1:7" ht="15.75" customHeight="1">
      <c r="A168" s="14" t="s">
        <v>127</v>
      </c>
      <c r="B168" s="48" t="s">
        <v>128</v>
      </c>
      <c r="C168" s="15" t="s">
        <v>109</v>
      </c>
      <c r="D168" s="154">
        <v>4070.769230769231</v>
      </c>
      <c r="E168" s="181"/>
      <c r="F168" s="44">
        <f t="shared" si="10"/>
        <v>0</v>
      </c>
      <c r="G168" s="172">
        <v>11</v>
      </c>
    </row>
    <row r="169" spans="1:7" ht="15.75" customHeight="1" thickBot="1">
      <c r="A169" s="49" t="s">
        <v>129</v>
      </c>
      <c r="B169" s="50" t="s">
        <v>130</v>
      </c>
      <c r="C169" s="15" t="s">
        <v>109</v>
      </c>
      <c r="D169" s="161">
        <v>5575</v>
      </c>
      <c r="E169" s="197"/>
      <c r="F169" s="51">
        <f t="shared" si="10"/>
        <v>0</v>
      </c>
      <c r="G169" s="172">
        <v>10</v>
      </c>
    </row>
    <row r="170" spans="1:7" ht="34.5" customHeight="1" thickBot="1">
      <c r="A170" s="221" t="s">
        <v>131</v>
      </c>
      <c r="B170" s="222"/>
      <c r="C170" s="222"/>
      <c r="D170" s="222"/>
      <c r="E170" s="223"/>
      <c r="F170" s="80">
        <f>SUM(F164:F169,F156:F162,F150,F135:F145,F123:F131,F119:F121,F108:F117,F102:F106,F99:F100,F99,F91:F97,F67:F89,F32:F65,F24:F30,F9:F22)</f>
        <v>10260</v>
      </c>
      <c r="G170" s="163"/>
    </row>
    <row r="171" spans="6:7" ht="15.75" customHeight="1">
      <c r="F171" s="79"/>
      <c r="G171" s="164"/>
    </row>
    <row r="172" spans="1:7" ht="15.75" customHeight="1">
      <c r="A172" s="218" t="s">
        <v>331</v>
      </c>
      <c r="B172" s="219"/>
      <c r="C172" s="219"/>
      <c r="D172" s="220"/>
      <c r="E172" s="220"/>
      <c r="F172" s="220"/>
      <c r="G172" s="175"/>
    </row>
    <row r="173" spans="1:7" ht="15.75" customHeight="1">
      <c r="A173" s="218" t="s">
        <v>132</v>
      </c>
      <c r="B173" s="219"/>
      <c r="C173" s="219"/>
      <c r="D173" s="220"/>
      <c r="E173" s="220"/>
      <c r="F173" s="220"/>
      <c r="G173" s="175"/>
    </row>
    <row r="174" spans="1:7" ht="15.75" customHeight="1">
      <c r="A174" s="218" t="s">
        <v>263</v>
      </c>
      <c r="B174" s="219"/>
      <c r="C174" s="219"/>
      <c r="D174" s="220"/>
      <c r="E174" s="220"/>
      <c r="F174" s="220"/>
      <c r="G174" s="175"/>
    </row>
    <row r="175" spans="1:7" ht="15.75" customHeight="1">
      <c r="A175" s="218" t="s">
        <v>264</v>
      </c>
      <c r="B175" s="219"/>
      <c r="C175" s="219"/>
      <c r="D175" s="220"/>
      <c r="E175" s="220"/>
      <c r="F175" s="220"/>
      <c r="G175" s="175"/>
    </row>
    <row r="176" spans="1:7" ht="15.75" customHeight="1">
      <c r="A176" s="218" t="s">
        <v>265</v>
      </c>
      <c r="B176" s="219"/>
      <c r="C176" s="219"/>
      <c r="D176" s="220"/>
      <c r="E176" s="220"/>
      <c r="F176" s="220"/>
      <c r="G176" s="175"/>
    </row>
    <row r="177" spans="1:7" ht="15.75" customHeight="1">
      <c r="A177" s="218" t="s">
        <v>266</v>
      </c>
      <c r="B177" s="219"/>
      <c r="C177" s="219"/>
      <c r="D177" s="220"/>
      <c r="E177" s="220"/>
      <c r="F177" s="220"/>
      <c r="G177" s="175"/>
    </row>
    <row r="178" spans="1:7" ht="15.75" customHeight="1">
      <c r="A178" s="218" t="s">
        <v>262</v>
      </c>
      <c r="B178" s="219"/>
      <c r="C178" s="219"/>
      <c r="D178" s="220"/>
      <c r="E178" s="220"/>
      <c r="F178" s="220"/>
      <c r="G178" s="175"/>
    </row>
    <row r="179" spans="1:7" ht="15.75" customHeight="1">
      <c r="A179" s="224" t="s">
        <v>133</v>
      </c>
      <c r="B179" s="225"/>
      <c r="C179" s="225"/>
      <c r="D179" s="226"/>
      <c r="E179" s="226"/>
      <c r="F179" s="226"/>
      <c r="G179" s="176"/>
    </row>
    <row r="180" spans="1:7" ht="32.25" customHeight="1">
      <c r="A180" s="227" t="s">
        <v>267</v>
      </c>
      <c r="B180" s="217"/>
      <c r="C180" s="217"/>
      <c r="D180" s="228"/>
      <c r="E180" s="228"/>
      <c r="F180" s="228"/>
      <c r="G180" s="175"/>
    </row>
    <row r="181" spans="1:7" ht="32.25" customHeight="1">
      <c r="A181" s="227" t="s">
        <v>134</v>
      </c>
      <c r="B181" s="217"/>
      <c r="C181" s="217"/>
      <c r="D181" s="228"/>
      <c r="E181" s="228"/>
      <c r="F181" s="228"/>
      <c r="G181" s="175"/>
    </row>
    <row r="182" spans="1:7" ht="15.75" customHeight="1">
      <c r="A182" s="218" t="s">
        <v>135</v>
      </c>
      <c r="B182" s="219"/>
      <c r="C182" s="219"/>
      <c r="D182" s="220"/>
      <c r="E182" s="220"/>
      <c r="F182" s="220"/>
      <c r="G182" s="175"/>
    </row>
    <row r="183" spans="1:7" ht="32.25" customHeight="1">
      <c r="A183" s="218" t="s">
        <v>168</v>
      </c>
      <c r="B183" s="219"/>
      <c r="C183" s="219"/>
      <c r="D183" s="220"/>
      <c r="E183" s="220"/>
      <c r="F183" s="220"/>
      <c r="G183" s="175"/>
    </row>
    <row r="184" spans="1:7" ht="15.75" customHeight="1">
      <c r="A184" s="216"/>
      <c r="B184" s="217"/>
      <c r="C184" s="217"/>
      <c r="D184" s="217"/>
      <c r="E184" s="217"/>
      <c r="F184" s="217"/>
      <c r="G184" s="162"/>
    </row>
  </sheetData>
  <sheetProtection password="DC16" sheet="1"/>
  <mergeCells count="23">
    <mergeCell ref="A181:F181"/>
    <mergeCell ref="A180:F180"/>
    <mergeCell ref="A178:F178"/>
    <mergeCell ref="G6:G7"/>
    <mergeCell ref="D6:D7"/>
    <mergeCell ref="E6:F6"/>
    <mergeCell ref="A174:F174"/>
    <mergeCell ref="A184:F184"/>
    <mergeCell ref="A176:F176"/>
    <mergeCell ref="A170:E170"/>
    <mergeCell ref="A172:F172"/>
    <mergeCell ref="A173:F173"/>
    <mergeCell ref="A183:F183"/>
    <mergeCell ref="A182:F182"/>
    <mergeCell ref="A179:F179"/>
    <mergeCell ref="A177:F177"/>
    <mergeCell ref="A175:F175"/>
    <mergeCell ref="A1:F1"/>
    <mergeCell ref="A3:F3"/>
    <mergeCell ref="A6:A7"/>
    <mergeCell ref="B6:B7"/>
    <mergeCell ref="C6:C7"/>
    <mergeCell ref="A4:F4"/>
  </mergeCells>
  <printOptions horizontalCentered="1"/>
  <pageMargins left="0.25" right="0.24" top="0.7086614173228347" bottom="0.35433070866141736" header="0.1968503937007874" footer="0"/>
  <pageSetup fitToHeight="4" horizontalDpi="600" verticalDpi="600" orientation="portrait" paperSize="9" scale="80" r:id="rId2"/>
  <headerFooter alignWithMargins="0">
    <oddHeader>&amp;L&amp;"Courier New Cyr,полужирный курсив"&amp;22&amp;G
&amp;C&amp;"Cambria,полужирный"&amp;14ООО&amp;"Cambria,обычный" &amp;"+,полужирный"«Торговый Дом «Элитчай»&amp;R&amp;"+,полужирный"&amp;12тел: 8 (495) 980-84-94
8 (800) 600-47-68
contact@elittea.ru</oddHeader>
    <oddFooter>&amp;L&amp;"+,полужирный"&amp;12www.elittea.ru&amp;C&amp;"-,обычный"Страница &amp;P из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2020-10-07T16:48:23Z</cp:lastPrinted>
  <dcterms:created xsi:type="dcterms:W3CDTF">2018-03-28T08:29:32Z</dcterms:created>
  <dcterms:modified xsi:type="dcterms:W3CDTF">2021-05-25T11:52:21Z</dcterms:modified>
  <cp:category/>
  <cp:version/>
  <cp:contentType/>
  <cp:contentStatus/>
</cp:coreProperties>
</file>