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Рассада цветов\Наш каталог, ассортимент, прайс-листы\2021\"/>
    </mc:Choice>
  </mc:AlternateContent>
  <xr:revisionPtr revIDLastSave="0" documentId="13_ncr:1_{10F55A41-1C68-4DAC-BCDB-F10F386F99F4}" xr6:coauthVersionLast="47" xr6:coauthVersionMax="47" xr10:uidLastSave="{00000000-0000-0000-0000-000000000000}"/>
  <bookViews>
    <workbookView xWindow="-120" yWindow="-120" windowWidth="20730" windowHeight="11160" xr2:uid="{047F57C5-164E-4E2A-9EA6-3492177ECF9B}"/>
  </bookViews>
  <sheets>
    <sheet name="прайс-лист с фотографиями" sheetId="1" r:id="rId1"/>
  </sheets>
  <definedNames>
    <definedName name="_xlnm._FilterDatabase" localSheetId="0" hidden="1">'прайс-лист с фотографиями'!$A$10:$V$96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1" i="1" l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M8" i="1" l="1"/>
  <c r="I8" i="1"/>
  <c r="R8" i="1"/>
  <c r="I7" i="1" l="1"/>
</calcChain>
</file>

<file path=xl/sharedStrings.xml><?xml version="1.0" encoding="utf-8"?>
<sst xmlns="http://schemas.openxmlformats.org/spreadsheetml/2006/main" count="652" uniqueCount="258">
  <si>
    <t>Фото</t>
  </si>
  <si>
    <t>Период цветения</t>
  </si>
  <si>
    <t>Категория / вид цветка</t>
  </si>
  <si>
    <t>Окраска</t>
  </si>
  <si>
    <t>Высота растения (см)</t>
  </si>
  <si>
    <t>Диаметр цветка (см)</t>
  </si>
  <si>
    <t>Стоимость к оплате по розничным ценам</t>
  </si>
  <si>
    <t>Условия для покупки оптом</t>
  </si>
  <si>
    <t>Стоимость к оплате по оптовым ценам</t>
  </si>
  <si>
    <t>однолетний</t>
  </si>
  <si>
    <t>белая</t>
  </si>
  <si>
    <t>&lt;&gt;</t>
  </si>
  <si>
    <t>15-25см (побеги 30-35см)</t>
  </si>
  <si>
    <t>В кашпо</t>
  </si>
  <si>
    <t>Алиссум белый в кашпо</t>
  </si>
  <si>
    <t>на улице однолетний, в помещении цветет круглый год</t>
  </si>
  <si>
    <t>25-30см</t>
  </si>
  <si>
    <t>4см</t>
  </si>
  <si>
    <t>бургунди (бордовая) с глазком</t>
  </si>
  <si>
    <t>25см</t>
  </si>
  <si>
    <t>Катарантус бургунди с глазком в кашпо</t>
  </si>
  <si>
    <t>красная</t>
  </si>
  <si>
    <t>бледно-розовая с розовым глазком</t>
  </si>
  <si>
    <t>10-20 (побеги 40-50)см</t>
  </si>
  <si>
    <t>4-5см</t>
  </si>
  <si>
    <t>Бархатцы</t>
  </si>
  <si>
    <t>золотисто-желтая с красными пятнами</t>
  </si>
  <si>
    <t>5-6см</t>
  </si>
  <si>
    <t>золотая</t>
  </si>
  <si>
    <t>золотисто-красная (коричнево-красная с оранжевой каймой)</t>
  </si>
  <si>
    <t>коричнево-красная</t>
  </si>
  <si>
    <t>оранжевая</t>
  </si>
  <si>
    <t>Вербена</t>
  </si>
  <si>
    <t>20-25см</t>
  </si>
  <si>
    <t>5-7см</t>
  </si>
  <si>
    <t>Вербена красная с глазком</t>
  </si>
  <si>
    <t>красная с глазком</t>
  </si>
  <si>
    <t>розовая</t>
  </si>
  <si>
    <t>синяя</t>
  </si>
  <si>
    <t>Гацания</t>
  </si>
  <si>
    <t>7см</t>
  </si>
  <si>
    <t>от 10 шт. и более одной окраски (позиции)</t>
  </si>
  <si>
    <t>кремово-розовая (белая с розовой полосой)</t>
  </si>
  <si>
    <t>Гацания кремово-розовая</t>
  </si>
  <si>
    <t xml:space="preserve"> темно-красная с желтой каймой </t>
  </si>
  <si>
    <t>Гацания темно-розовая</t>
  </si>
  <si>
    <t>темно-розовая</t>
  </si>
  <si>
    <t>Гелиотроп</t>
  </si>
  <si>
    <t>Гелиотроп синий (ароматный)</t>
  </si>
  <si>
    <t>45см</t>
  </si>
  <si>
    <t>10-15см</t>
  </si>
  <si>
    <t>Георгина</t>
  </si>
  <si>
    <t>Георгина махровая белая</t>
  </si>
  <si>
    <t>35см</t>
  </si>
  <si>
    <t>10см</t>
  </si>
  <si>
    <t>Георгина махровая желтая</t>
  </si>
  <si>
    <t>желтая</t>
  </si>
  <si>
    <t>Георгина махровая красная</t>
  </si>
  <si>
    <t>Георгина махровая оранжевая</t>
  </si>
  <si>
    <t>Георгина махровая фиолетовая</t>
  </si>
  <si>
    <t>фиолетовая</t>
  </si>
  <si>
    <t>Гипсофила</t>
  </si>
  <si>
    <t>Гипсофила розовая</t>
  </si>
  <si>
    <t>Катарантус</t>
  </si>
  <si>
    <t>Катарантус ампельный бледно-розовый с розовым глазком</t>
  </si>
  <si>
    <t>от 5 кашпо и более одного цвета (позиции)</t>
  </si>
  <si>
    <t>15-20 (побеги 25-30)</t>
  </si>
  <si>
    <t>смесь</t>
  </si>
  <si>
    <t>Портулак крупноцветковый махровый смесь в кашпо</t>
  </si>
  <si>
    <t>Лобелия</t>
  </si>
  <si>
    <t>Лобелия ампельная белая</t>
  </si>
  <si>
    <t>светло-розовая с малиновыми прожилками</t>
  </si>
  <si>
    <t>длина побегов до 100 см</t>
  </si>
  <si>
    <t>5-6</t>
  </si>
  <si>
    <t xml:space="preserve">Петуния ампельная светло-розовая с малиновыми прожилками в кашпо </t>
  </si>
  <si>
    <t>Лобелия ежевидная ампельная темно-синяя с глазком</t>
  </si>
  <si>
    <t>темно-синяя с глазком</t>
  </si>
  <si>
    <t>темно-синяя</t>
  </si>
  <si>
    <t>13см</t>
  </si>
  <si>
    <t>Лобелия прямостоячая синяя с белым глазком</t>
  </si>
  <si>
    <t>синяя с белым глазком</t>
  </si>
  <si>
    <t>Львиный зев</t>
  </si>
  <si>
    <t>15-25см</t>
  </si>
  <si>
    <t>7-10см</t>
  </si>
  <si>
    <t>Петуния</t>
  </si>
  <si>
    <t>Петуния ампельная белая</t>
  </si>
  <si>
    <t xml:space="preserve">Петуния ампельная белая в кашпо </t>
  </si>
  <si>
    <t>Петуния ампельная красная</t>
  </si>
  <si>
    <t>бургунди (бордовая)</t>
  </si>
  <si>
    <t>20-30см</t>
  </si>
  <si>
    <t>8-10см</t>
  </si>
  <si>
    <t>Петуния крупноцветковая бургунди</t>
  </si>
  <si>
    <t xml:space="preserve">Петуния ампельная красная в кашпо </t>
  </si>
  <si>
    <t>Петуния ампельная пурпурная</t>
  </si>
  <si>
    <t>пурпурная</t>
  </si>
  <si>
    <t>звезда - малиновая звезда</t>
  </si>
  <si>
    <t>8см</t>
  </si>
  <si>
    <t>Петуния крупноцветковая малиновая звезда</t>
  </si>
  <si>
    <t xml:space="preserve">Петуния ампельная пурпурная в кашпо </t>
  </si>
  <si>
    <t>Петуния ампельная синяя</t>
  </si>
  <si>
    <t xml:space="preserve">Петуния ампельная синяя в кашпо </t>
  </si>
  <si>
    <t>Петуния бургунди с прожилками</t>
  </si>
  <si>
    <t>с прожилками - бургунди с прожилками</t>
  </si>
  <si>
    <t>25-40см</t>
  </si>
  <si>
    <t>с прожилками - синяя с прожилками</t>
  </si>
  <si>
    <t>15-30см</t>
  </si>
  <si>
    <t>Петуния крупноцветковая белая</t>
  </si>
  <si>
    <t>с каймой - синяя с белой каймой</t>
  </si>
  <si>
    <t>Петуния крупноцветковая синяя с белой каймой</t>
  </si>
  <si>
    <t>Петуния крупноцветковая красная</t>
  </si>
  <si>
    <t>Петуния крупноцветковая лососевая с прожилками</t>
  </si>
  <si>
    <t>с прожилками - лососевая с прожилками</t>
  </si>
  <si>
    <t>с прожилками - сливовая с прожилками</t>
  </si>
  <si>
    <t>с прожилками - сливовая с прожилками (лавандово-розовая с венами)</t>
  </si>
  <si>
    <t>Петуния крупноцветковая синяя</t>
  </si>
  <si>
    <t>Петуния крупноцветковая синяя звезда</t>
  </si>
  <si>
    <t>звезда - синяя звезда</t>
  </si>
  <si>
    <t>Портулак</t>
  </si>
  <si>
    <t>Саженцы винограда</t>
  </si>
  <si>
    <t>Саженцы винограда - Алешенькин зеленый</t>
  </si>
  <si>
    <t>зеленая</t>
  </si>
  <si>
    <t>от 10 шт. и более одного сорта (позиции)</t>
  </si>
  <si>
    <t>Саженцы винограда - Восторг зеленый</t>
  </si>
  <si>
    <t>Саженцы винограда - Кишмиш черный (без косточек)</t>
  </si>
  <si>
    <t>черная</t>
  </si>
  <si>
    <t>Саженцы винограда - Мускат розовый</t>
  </si>
  <si>
    <t>от 100 шт. (ячеек) и более одной окраски (позиции)</t>
  </si>
  <si>
    <t>кратно 10 шт. одной окраски (позиции)</t>
  </si>
  <si>
    <t>Петуния ампельная светло-розовая с малиновыми прожилками</t>
  </si>
  <si>
    <t>Петуния ампельная желтая</t>
  </si>
  <si>
    <t>длина побегов 80-100 см</t>
  </si>
  <si>
    <t>Петуния ампельная желтая в кашпо</t>
  </si>
  <si>
    <t>Петуния крупноцветковая красная с каймой</t>
  </si>
  <si>
    <t>с каймой - красная с каймой</t>
  </si>
  <si>
    <t>Бархатцы отклоненные золотисто-желтые с красными пятнами</t>
  </si>
  <si>
    <t>Бархатцы отклоненые золотые</t>
  </si>
  <si>
    <t>Бархатцы отклоненые коричнево-красные с оранжевой каймой</t>
  </si>
  <si>
    <t>Бархатцы отклоненые красные</t>
  </si>
  <si>
    <t>Бархатцы отклоненные ярко-желтые с красно-коричневыми кончиками</t>
  </si>
  <si>
    <t>ярко желтая с красновато-коричневыми кончиками</t>
  </si>
  <si>
    <t>5см</t>
  </si>
  <si>
    <t>15-20 (побеги 40-50) см</t>
  </si>
  <si>
    <t>голубая</t>
  </si>
  <si>
    <t>25-27см</t>
  </si>
  <si>
    <t>вишневая</t>
  </si>
  <si>
    <t>Катарантус красный с белым глазком</t>
  </si>
  <si>
    <t>красные с белым глазком</t>
  </si>
  <si>
    <t>нежно розовый с ярко-розовым центром</t>
  </si>
  <si>
    <t>15-20 см</t>
  </si>
  <si>
    <t>пурпурно-черная с пятном</t>
  </si>
  <si>
    <t>Катарантус компактный голубой в кашпо</t>
  </si>
  <si>
    <t>Катарантус ампельный вишневый в кашпо</t>
  </si>
  <si>
    <t>Катарантус красный с белым глазком в кашпо</t>
  </si>
  <si>
    <t>Лобелия ежевидная ампельная темно-синяя</t>
  </si>
  <si>
    <t>Львиный зев красно-желтый</t>
  </si>
  <si>
    <t>красно-желтый</t>
  </si>
  <si>
    <r>
      <t>Львиный зев</t>
    </r>
    <r>
      <rPr>
        <sz val="11"/>
        <rFont val="Times New Roman"/>
        <family val="1"/>
        <charset val="204"/>
      </rPr>
      <t xml:space="preserve"> красный</t>
    </r>
  </si>
  <si>
    <t>Астра</t>
  </si>
  <si>
    <t>Астра белая</t>
  </si>
  <si>
    <t>9-10см</t>
  </si>
  <si>
    <t>Астра бургунди</t>
  </si>
  <si>
    <t>бордовая</t>
  </si>
  <si>
    <t>Астра желтая</t>
  </si>
  <si>
    <t>Астра темно-синяя</t>
  </si>
  <si>
    <t>Остеоспермум</t>
  </si>
  <si>
    <t>20-40 см</t>
  </si>
  <si>
    <t>Лобелия в кашпо</t>
  </si>
  <si>
    <t>Розница</t>
  </si>
  <si>
    <t>Оптом - с сортировкой (100 % цветущие)</t>
  </si>
  <si>
    <t>Оптом - без сортировки (цветущие и в бутонах)</t>
  </si>
  <si>
    <t>20</t>
  </si>
  <si>
    <t>40</t>
  </si>
  <si>
    <t>1</t>
  </si>
  <si>
    <t>Петуния ампельная</t>
  </si>
  <si>
    <t>Кол-во в 1 таре</t>
  </si>
  <si>
    <r>
      <t xml:space="preserve">Заказ </t>
    </r>
    <r>
      <rPr>
        <b/>
        <sz val="11"/>
        <color rgb="FFFF0000"/>
        <rFont val="Times New Roman"/>
        <family val="1"/>
        <charset val="204"/>
      </rPr>
      <t>(указать кол-во тар)</t>
    </r>
  </si>
  <si>
    <t>Эл. почта:</t>
  </si>
  <si>
    <t>info@rassadadvor.ru</t>
  </si>
  <si>
    <t>Сайт:</t>
  </si>
  <si>
    <t>https://www.rassadadvor.ru/</t>
  </si>
  <si>
    <t>Группа ВКонтакте:</t>
  </si>
  <si>
    <t>https://vk.com/ufa_rassada</t>
  </si>
  <si>
    <t>Инстаграм:</t>
  </si>
  <si>
    <t>https://www.instagram.com/rassadadvor/</t>
  </si>
  <si>
    <t>Тел.:</t>
  </si>
  <si>
    <t>8-963-143-11-50, 8-964-962-77-02</t>
  </si>
  <si>
    <t>Цена за 1 шт. (без НДС)</t>
  </si>
  <si>
    <t>Катарантус ампельный бледно-розовый с розовым глазком в кашпо</t>
  </si>
  <si>
    <t>Катарантус компактный пурпурно-черный с пятном в кашпо</t>
  </si>
  <si>
    <t>Катарантус абрикос (нежно розовый с ярко-розовым центром) в кашпо</t>
  </si>
  <si>
    <t>Петуния крупноцветковая сливовая №1</t>
  </si>
  <si>
    <t>Петуния крупноцветковая сливовая с прожилками №2</t>
  </si>
  <si>
    <t>лиловая</t>
  </si>
  <si>
    <t>10-15 (побеги 50-70)</t>
  </si>
  <si>
    <t>3-5см</t>
  </si>
  <si>
    <t>лососевая с мягкими мазками кисти по центру бордового цвета</t>
  </si>
  <si>
    <t>25-35см</t>
  </si>
  <si>
    <t>Катарантус черная вишня</t>
  </si>
  <si>
    <t>ярко розовый неон с плавным переходом в бордовый по центру</t>
  </si>
  <si>
    <t>Катарантус ампельный лиловый</t>
  </si>
  <si>
    <t>Катарантус ампельный лиловый в кашпо</t>
  </si>
  <si>
    <t>Катарантус черная вишня в кашпо</t>
  </si>
  <si>
    <t>Катарантус мандариновый в кашпо</t>
  </si>
  <si>
    <t>Фуксия</t>
  </si>
  <si>
    <t>алые чашелистики и розово-белая юбочка</t>
  </si>
  <si>
    <t>красные чашелистики и фиолетовые лепестки</t>
  </si>
  <si>
    <t>Фуксия полумахровая</t>
  </si>
  <si>
    <t>Бархатцы отклоненные коричнево-красные с желтой серединой</t>
  </si>
  <si>
    <t>коричнево-красная с желтой серединой</t>
  </si>
  <si>
    <t>Наименование (ЖЕЛТЫМ есть в 2021)</t>
  </si>
  <si>
    <t>10-15см (побеги 50-70)</t>
  </si>
  <si>
    <t>Катарантус ампельный белый в кашпо</t>
  </si>
  <si>
    <t>Лобелия ежевидная ампельная розовая</t>
  </si>
  <si>
    <t>розовая с глазком</t>
  </si>
  <si>
    <t>10-20 (побеги 40-70)см</t>
  </si>
  <si>
    <t>140, 146</t>
  </si>
  <si>
    <t>Остеоспермум смесь</t>
  </si>
  <si>
    <t>161, 162, 163, 164</t>
  </si>
  <si>
    <t>Портулак крупноцветковый полумахровый смесь (в одной ячейке несколько штук)</t>
  </si>
  <si>
    <t xml:space="preserve">10-20см </t>
  </si>
  <si>
    <t>201, 202</t>
  </si>
  <si>
    <t>261, 262, 263, 264</t>
  </si>
  <si>
    <t>красная с темным центром</t>
  </si>
  <si>
    <t>40-50см, длина побегов до 1,5м</t>
  </si>
  <si>
    <t>5-5,5см</t>
  </si>
  <si>
    <t>бургунди с темным центром</t>
  </si>
  <si>
    <t>15-30см, длина побегов 80-100см</t>
  </si>
  <si>
    <t>Петуния ампельная бургунди с темным центром в кашпо</t>
  </si>
  <si>
    <t>18-25см, длина побегов 75-90см</t>
  </si>
  <si>
    <t>Петуния ампельная темно-пурпурная</t>
  </si>
  <si>
    <t>темно-пурпурная</t>
  </si>
  <si>
    <t>10-20см</t>
  </si>
  <si>
    <t>10-12см</t>
  </si>
  <si>
    <t>15-30см / 25-40см</t>
  </si>
  <si>
    <t>10, 12, 13, 15 / 14</t>
  </si>
  <si>
    <t>Петуния крупноцветковая розовая звезда</t>
  </si>
  <si>
    <t>звезда - розовая звезда</t>
  </si>
  <si>
    <t>15см</t>
  </si>
  <si>
    <t>Петуния крупноцветковая красная с прожилками</t>
  </si>
  <si>
    <t>с прожилками - красная с прожилками</t>
  </si>
  <si>
    <t>40, 41</t>
  </si>
  <si>
    <t>Петуния крупноцветковая синяя с прожилками №1</t>
  </si>
  <si>
    <t>Петуния крупноцветковая синяя с прожилками №2</t>
  </si>
  <si>
    <t>Петуния многоцветковая синяя с прожилками №3</t>
  </si>
  <si>
    <t>от 5 кашпо и более</t>
  </si>
  <si>
    <t>ПРАЙС-ЛИСТ НА РАССАДУ ЦВЕТОВ 2021 Г.</t>
  </si>
  <si>
    <t>Гацания темно-красная с желтой каймой (пламенно-желтая)</t>
  </si>
  <si>
    <t xml:space="preserve"> от 10 шт. и более</t>
  </si>
  <si>
    <t xml:space="preserve">кратно 32 шт. одной окраски (позиции) </t>
  </si>
  <si>
    <t>Оптовые цены действуют при заказе рассады на общую сумму более 5000 руб.</t>
  </si>
  <si>
    <t>Артикул</t>
  </si>
  <si>
    <t>15-30см / 25-45см</t>
  </si>
  <si>
    <t>8-10см/ 10-13</t>
  </si>
  <si>
    <t>8-10см / 10-13 см</t>
  </si>
  <si>
    <t>16, 17 / 18</t>
  </si>
  <si>
    <t>25, 27, 28 / 26 / 30</t>
  </si>
  <si>
    <t>21, 22 / 24 / 23</t>
  </si>
  <si>
    <t>Петуния ампельная Тайдал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</si>
</sst>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0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6"/>
      <color theme="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54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9" fontId="7" fillId="4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 vertical="center" wrapText="1"/>
    </xf>
    <xf numFmtId="1" fontId="7" fillId="2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0" fillId="0" borderId="1" xfId="0" applyBorder="1"/>
    <xf numFmtId="0" fontId="3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49" fontId="7" fillId="5" borderId="1" xfId="0" applyNumberFormat="1" applyFont="1" applyFill="1" applyBorder="1" applyAlignment="1">
      <alignment horizontal="center" vertical="center" wrapText="1"/>
    </xf>
    <xf numFmtId="1" fontId="7" fillId="3" borderId="1" xfId="0" applyNumberFormat="1" applyFont="1" applyFill="1" applyBorder="1" applyAlignment="1">
      <alignment horizontal="center" vertical="center" wrapText="1"/>
    </xf>
    <xf numFmtId="1" fontId="7" fillId="5" borderId="1" xfId="0" applyNumberFormat="1" applyFont="1" applyFill="1" applyBorder="1" applyAlignment="1">
      <alignment horizontal="center" vertical="center" wrapText="1"/>
    </xf>
    <xf numFmtId="1" fontId="7" fillId="4" borderId="1" xfId="0" applyNumberFormat="1" applyFont="1" applyFill="1" applyBorder="1" applyAlignment="1">
      <alignment horizontal="center" vertical="center" wrapText="1"/>
    </xf>
    <xf numFmtId="0" fontId="15" fillId="0" borderId="0" xfId="0" applyFont="1"/>
    <xf numFmtId="0" fontId="16" fillId="0" borderId="0" xfId="1" applyFont="1" applyAlignment="1"/>
    <xf numFmtId="0" fontId="15" fillId="0" borderId="0" xfId="0" applyFont="1" applyAlignment="1"/>
    <xf numFmtId="0" fontId="18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vertical="center" wrapText="1"/>
    </xf>
    <xf numFmtId="1" fontId="7" fillId="0" borderId="1" xfId="0" applyNumberFormat="1" applyFont="1" applyBorder="1" applyAlignment="1">
      <alignment horizontal="center" vertical="center"/>
    </xf>
    <xf numFmtId="17" fontId="7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7" fillId="4" borderId="2" xfId="0" applyFont="1" applyFill="1" applyBorder="1" applyAlignment="1">
      <alignment horizontal="center"/>
    </xf>
    <xf numFmtId="0" fontId="17" fillId="4" borderId="3" xfId="0" applyFont="1" applyFill="1" applyBorder="1" applyAlignment="1">
      <alignment horizontal="center"/>
    </xf>
    <xf numFmtId="0" fontId="17" fillId="4" borderId="4" xfId="0" applyFont="1" applyFill="1" applyBorder="1" applyAlignment="1">
      <alignment horizontal="center"/>
    </xf>
    <xf numFmtId="0" fontId="17" fillId="5" borderId="1" xfId="0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0" applyFont="1" applyBorder="1" applyAlignment="1">
      <alignment horizontal="right"/>
    </xf>
    <xf numFmtId="1" fontId="13" fillId="0" borderId="1" xfId="0" applyNumberFormat="1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9" fillId="6" borderId="1" xfId="0" applyFont="1" applyFill="1" applyBorder="1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12872</xdr:colOff>
      <xdr:row>18</xdr:row>
      <xdr:rowOff>12872</xdr:rowOff>
    </xdr:from>
    <xdr:to>
      <xdr:col>1</xdr:col>
      <xdr:colOff>2707331</xdr:colOff>
      <xdr:row>19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1302193-71AE-47BA-B3BA-6A76984F7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722" y="19167647"/>
          <a:ext cx="2694459" cy="2015953"/>
        </a:xfrm>
        <a:prstGeom prst="rect">
          <a:avLst/>
        </a:prstGeom>
      </xdr:spPr>
    </xdr:pic>
    <xdr:clientData/>
  </xdr:twoCellAnchor>
  <xdr:twoCellAnchor editAs="oneCell">
    <xdr:from>
      <xdr:col>1</xdr:col>
      <xdr:colOff>13609</xdr:colOff>
      <xdr:row>17</xdr:row>
      <xdr:rowOff>13607</xdr:rowOff>
    </xdr:from>
    <xdr:to>
      <xdr:col>1</xdr:col>
      <xdr:colOff>2707821</xdr:colOff>
      <xdr:row>18</xdr:row>
      <xdr:rowOff>6803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2B9865EF-3837-4A6E-A33C-9CE0879A2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9" y="17139557"/>
          <a:ext cx="2694212" cy="2022020"/>
        </a:xfrm>
        <a:prstGeom prst="rect">
          <a:avLst/>
        </a:prstGeom>
      </xdr:spPr>
    </xdr:pic>
    <xdr:clientData/>
  </xdr:twoCellAnchor>
  <xdr:twoCellAnchor editAs="oneCell">
    <xdr:from>
      <xdr:col>1</xdr:col>
      <xdr:colOff>13608</xdr:colOff>
      <xdr:row>14</xdr:row>
      <xdr:rowOff>13607</xdr:rowOff>
    </xdr:from>
    <xdr:to>
      <xdr:col>1</xdr:col>
      <xdr:colOff>2698751</xdr:colOff>
      <xdr:row>15</xdr:row>
      <xdr:rowOff>3507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28C5C21D-7E58-46E3-AEB1-712EF8CE8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8" y="15110732"/>
          <a:ext cx="2685143" cy="2012132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19</xdr:row>
      <xdr:rowOff>13607</xdr:rowOff>
    </xdr:from>
    <xdr:to>
      <xdr:col>1</xdr:col>
      <xdr:colOff>2694214</xdr:colOff>
      <xdr:row>20</xdr:row>
      <xdr:rowOff>1832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E03DBBCF-4B04-48B0-A544-321DD1DCE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7" y="21197207"/>
          <a:ext cx="2680607" cy="2010455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42</xdr:row>
      <xdr:rowOff>13607</xdr:rowOff>
    </xdr:from>
    <xdr:to>
      <xdr:col>2</xdr:col>
      <xdr:colOff>1</xdr:colOff>
      <xdr:row>43</xdr:row>
      <xdr:rowOff>13607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F4595BC6-54D2-4FAE-B71D-C8401FB1C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7" y="41485457"/>
          <a:ext cx="2701019" cy="2032228"/>
        </a:xfrm>
        <a:prstGeom prst="rect">
          <a:avLst/>
        </a:prstGeom>
      </xdr:spPr>
    </xdr:pic>
    <xdr:clientData/>
  </xdr:twoCellAnchor>
  <xdr:twoCellAnchor editAs="oneCell">
    <xdr:from>
      <xdr:col>1</xdr:col>
      <xdr:colOff>13608</xdr:colOff>
      <xdr:row>44</xdr:row>
      <xdr:rowOff>13607</xdr:rowOff>
    </xdr:from>
    <xdr:to>
      <xdr:col>1</xdr:col>
      <xdr:colOff>2707821</xdr:colOff>
      <xdr:row>45</xdr:row>
      <xdr:rowOff>6805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764C2C75-25F5-404D-AE67-881E8DD67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8" y="45543107"/>
          <a:ext cx="2694213" cy="2022021"/>
        </a:xfrm>
        <a:prstGeom prst="rect">
          <a:avLst/>
        </a:prstGeom>
      </xdr:spPr>
    </xdr:pic>
    <xdr:clientData/>
  </xdr:twoCellAnchor>
  <xdr:twoCellAnchor editAs="oneCell">
    <xdr:from>
      <xdr:col>1</xdr:col>
      <xdr:colOff>13608</xdr:colOff>
      <xdr:row>43</xdr:row>
      <xdr:rowOff>13607</xdr:rowOff>
    </xdr:from>
    <xdr:to>
      <xdr:col>1</xdr:col>
      <xdr:colOff>2707821</xdr:colOff>
      <xdr:row>44</xdr:row>
      <xdr:rowOff>4533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3B0CA56-C8F4-4CDC-9AF1-8AF47E061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8" y="43514282"/>
          <a:ext cx="2694213" cy="2019753"/>
        </a:xfrm>
        <a:prstGeom prst="rect">
          <a:avLst/>
        </a:prstGeom>
      </xdr:spPr>
    </xdr:pic>
    <xdr:clientData/>
  </xdr:twoCellAnchor>
  <xdr:twoCellAnchor editAs="oneCell">
    <xdr:from>
      <xdr:col>1</xdr:col>
      <xdr:colOff>13609</xdr:colOff>
      <xdr:row>49</xdr:row>
      <xdr:rowOff>13607</xdr:rowOff>
    </xdr:from>
    <xdr:to>
      <xdr:col>1</xdr:col>
      <xdr:colOff>2694214</xdr:colOff>
      <xdr:row>50</xdr:row>
      <xdr:rowOff>1830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649E6505-405F-4C87-B196-4C06B821F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9" y="55687232"/>
          <a:ext cx="2680605" cy="2010454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48</xdr:row>
      <xdr:rowOff>13607</xdr:rowOff>
    </xdr:from>
    <xdr:to>
      <xdr:col>1</xdr:col>
      <xdr:colOff>2707822</xdr:colOff>
      <xdr:row>49</xdr:row>
      <xdr:rowOff>6803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1C6DB003-A168-4302-9B29-5ABC38503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7" y="53658407"/>
          <a:ext cx="2694215" cy="2022021"/>
        </a:xfrm>
        <a:prstGeom prst="rect">
          <a:avLst/>
        </a:prstGeom>
      </xdr:spPr>
    </xdr:pic>
    <xdr:clientData/>
  </xdr:twoCellAnchor>
  <xdr:twoCellAnchor editAs="oneCell">
    <xdr:from>
      <xdr:col>1</xdr:col>
      <xdr:colOff>13608</xdr:colOff>
      <xdr:row>52</xdr:row>
      <xdr:rowOff>13606</xdr:rowOff>
    </xdr:from>
    <xdr:to>
      <xdr:col>1</xdr:col>
      <xdr:colOff>2698751</xdr:colOff>
      <xdr:row>53</xdr:row>
      <xdr:rowOff>4538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1233E950-BB4C-4E6E-962F-962BC6B9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8" y="61773706"/>
          <a:ext cx="2685143" cy="2019755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89</xdr:row>
      <xdr:rowOff>13607</xdr:rowOff>
    </xdr:from>
    <xdr:to>
      <xdr:col>1</xdr:col>
      <xdr:colOff>2694215</xdr:colOff>
      <xdr:row>90</xdr:row>
      <xdr:rowOff>1832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16A10637-2771-46CF-8E1C-24AF53C9A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7" y="201762632"/>
          <a:ext cx="2680608" cy="2010456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51</xdr:row>
      <xdr:rowOff>13608</xdr:rowOff>
    </xdr:from>
    <xdr:to>
      <xdr:col>1</xdr:col>
      <xdr:colOff>2698748</xdr:colOff>
      <xdr:row>52</xdr:row>
      <xdr:rowOff>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8CD55C85-E67B-4FAF-8692-8F6324F4C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7" y="59744883"/>
          <a:ext cx="2685141" cy="2015218"/>
        </a:xfrm>
        <a:prstGeom prst="rect">
          <a:avLst/>
        </a:prstGeom>
      </xdr:spPr>
    </xdr:pic>
    <xdr:clientData/>
  </xdr:twoCellAnchor>
  <xdr:twoCellAnchor editAs="oneCell">
    <xdr:from>
      <xdr:col>1</xdr:col>
      <xdr:colOff>11907</xdr:colOff>
      <xdr:row>33</xdr:row>
      <xdr:rowOff>7143</xdr:rowOff>
    </xdr:from>
    <xdr:to>
      <xdr:col>1</xdr:col>
      <xdr:colOff>2701133</xdr:colOff>
      <xdr:row>34</xdr:row>
      <xdr:rowOff>4536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93930334-087B-4A6E-B6D2-7A99EA453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757" y="106401393"/>
          <a:ext cx="2689226" cy="2026216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</xdr:colOff>
      <xdr:row>36</xdr:row>
      <xdr:rowOff>11904</xdr:rowOff>
    </xdr:from>
    <xdr:to>
      <xdr:col>1</xdr:col>
      <xdr:colOff>2678619</xdr:colOff>
      <xdr:row>37</xdr:row>
      <xdr:rowOff>1830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41851AE8-5DD0-4BBD-8775-29347DD383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6756" y="110463804"/>
          <a:ext cx="2666713" cy="2012157"/>
        </a:xfrm>
        <a:prstGeom prst="rect">
          <a:avLst/>
        </a:prstGeom>
      </xdr:spPr>
    </xdr:pic>
    <xdr:clientData/>
  </xdr:twoCellAnchor>
  <xdr:twoCellAnchor editAs="oneCell">
    <xdr:from>
      <xdr:col>1</xdr:col>
      <xdr:colOff>11907</xdr:colOff>
      <xdr:row>37</xdr:row>
      <xdr:rowOff>11906</xdr:rowOff>
    </xdr:from>
    <xdr:to>
      <xdr:col>1</xdr:col>
      <xdr:colOff>2694780</xdr:colOff>
      <xdr:row>38</xdr:row>
      <xdr:rowOff>1723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892CD79A-874D-4763-BB46-23ED92EDA3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6757" y="118579106"/>
          <a:ext cx="2682873" cy="2018642"/>
        </a:xfrm>
        <a:prstGeom prst="rect">
          <a:avLst/>
        </a:prstGeom>
      </xdr:spPr>
    </xdr:pic>
    <xdr:clientData/>
  </xdr:twoCellAnchor>
  <xdr:twoCellAnchor editAs="oneCell">
    <xdr:from>
      <xdr:col>1</xdr:col>
      <xdr:colOff>11905</xdr:colOff>
      <xdr:row>39</xdr:row>
      <xdr:rowOff>11907</xdr:rowOff>
    </xdr:from>
    <xdr:to>
      <xdr:col>1</xdr:col>
      <xdr:colOff>2682874</xdr:colOff>
      <xdr:row>40</xdr:row>
      <xdr:rowOff>2109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390552C8-4669-4683-8500-1350760CAC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6755" y="124665582"/>
          <a:ext cx="2670969" cy="2012432"/>
        </a:xfrm>
        <a:prstGeom prst="rect">
          <a:avLst/>
        </a:prstGeom>
      </xdr:spPr>
    </xdr:pic>
    <xdr:clientData/>
  </xdr:twoCellAnchor>
  <xdr:twoCellAnchor editAs="oneCell">
    <xdr:from>
      <xdr:col>1</xdr:col>
      <xdr:colOff>13607</xdr:colOff>
      <xdr:row>23</xdr:row>
      <xdr:rowOff>13606</xdr:rowOff>
    </xdr:from>
    <xdr:to>
      <xdr:col>1</xdr:col>
      <xdr:colOff>2708870</xdr:colOff>
      <xdr:row>23</xdr:row>
      <xdr:rowOff>2013857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FD9E1310-0E14-49DD-9E90-D46F70F84A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457" y="73946656"/>
          <a:ext cx="2695263" cy="2000251"/>
        </a:xfrm>
        <a:prstGeom prst="rect">
          <a:avLst/>
        </a:prstGeom>
      </xdr:spPr>
    </xdr:pic>
    <xdr:clientData/>
  </xdr:twoCellAnchor>
  <xdr:twoCellAnchor editAs="oneCell">
    <xdr:from>
      <xdr:col>1</xdr:col>
      <xdr:colOff>18873</xdr:colOff>
      <xdr:row>40</xdr:row>
      <xdr:rowOff>19355</xdr:rowOff>
    </xdr:from>
    <xdr:to>
      <xdr:col>1</xdr:col>
      <xdr:colOff>2694050</xdr:colOff>
      <xdr:row>41</xdr:row>
      <xdr:rowOff>3508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A538554E-15F7-4955-AAB5-5D4EBBB2B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723" y="203797205"/>
          <a:ext cx="2675177" cy="2006383"/>
        </a:xfrm>
        <a:prstGeom prst="rect">
          <a:avLst/>
        </a:prstGeom>
      </xdr:spPr>
    </xdr:pic>
    <xdr:clientData/>
  </xdr:twoCellAnchor>
  <xdr:twoCellAnchor editAs="oneCell">
    <xdr:from>
      <xdr:col>1</xdr:col>
      <xdr:colOff>13416</xdr:colOff>
      <xdr:row>32</xdr:row>
      <xdr:rowOff>23520</xdr:rowOff>
    </xdr:from>
    <xdr:to>
      <xdr:col>1</xdr:col>
      <xdr:colOff>2682875</xdr:colOff>
      <xdr:row>33</xdr:row>
      <xdr:rowOff>3305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E1EEBA3C-6BA2-40F0-8445-D66742C95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7416" y="57729145"/>
          <a:ext cx="2669459" cy="2011785"/>
        </a:xfrm>
        <a:prstGeom prst="rect">
          <a:avLst/>
        </a:prstGeom>
      </xdr:spPr>
    </xdr:pic>
    <xdr:clientData/>
  </xdr:twoCellAnchor>
  <xdr:twoCellAnchor editAs="oneCell">
    <xdr:from>
      <xdr:col>1</xdr:col>
      <xdr:colOff>13415</xdr:colOff>
      <xdr:row>65</xdr:row>
      <xdr:rowOff>13416</xdr:rowOff>
    </xdr:from>
    <xdr:to>
      <xdr:col>1</xdr:col>
      <xdr:colOff>2696514</xdr:colOff>
      <xdr:row>66</xdr:row>
      <xdr:rowOff>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63F7072B-7FCE-4059-8927-EEE5ECB4A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5" y="132782391"/>
          <a:ext cx="2683099" cy="2015410"/>
        </a:xfrm>
        <a:prstGeom prst="rect">
          <a:avLst/>
        </a:prstGeom>
      </xdr:spPr>
    </xdr:pic>
    <xdr:clientData/>
  </xdr:twoCellAnchor>
  <xdr:twoCellAnchor editAs="oneCell">
    <xdr:from>
      <xdr:col>1</xdr:col>
      <xdr:colOff>13416</xdr:colOff>
      <xdr:row>71</xdr:row>
      <xdr:rowOff>13416</xdr:rowOff>
    </xdr:from>
    <xdr:to>
      <xdr:col>1</xdr:col>
      <xdr:colOff>2696515</xdr:colOff>
      <xdr:row>72</xdr:row>
      <xdr:rowOff>3130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EE3854B4-115B-4BB8-8569-76459EF04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6" y="151041816"/>
          <a:ext cx="2683099" cy="2015409"/>
        </a:xfrm>
        <a:prstGeom prst="rect">
          <a:avLst/>
        </a:prstGeom>
      </xdr:spPr>
    </xdr:pic>
    <xdr:clientData/>
  </xdr:twoCellAnchor>
  <xdr:twoCellAnchor editAs="oneCell">
    <xdr:from>
      <xdr:col>1</xdr:col>
      <xdr:colOff>13416</xdr:colOff>
      <xdr:row>67</xdr:row>
      <xdr:rowOff>11001</xdr:rowOff>
    </xdr:from>
    <xdr:to>
      <xdr:col>1</xdr:col>
      <xdr:colOff>2696514</xdr:colOff>
      <xdr:row>68</xdr:row>
      <xdr:rowOff>1092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9FC344C0-A98A-4A74-AABF-8FC9A219C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6" y="142924101"/>
          <a:ext cx="2683098" cy="2012323"/>
        </a:xfrm>
        <a:prstGeom prst="rect">
          <a:avLst/>
        </a:prstGeom>
      </xdr:spPr>
    </xdr:pic>
    <xdr:clientData/>
  </xdr:twoCellAnchor>
  <xdr:twoCellAnchor editAs="oneCell">
    <xdr:from>
      <xdr:col>1</xdr:col>
      <xdr:colOff>13416</xdr:colOff>
      <xdr:row>70</xdr:row>
      <xdr:rowOff>17708</xdr:rowOff>
    </xdr:from>
    <xdr:to>
      <xdr:col>1</xdr:col>
      <xdr:colOff>2690792</xdr:colOff>
      <xdr:row>71</xdr:row>
      <xdr:rowOff>1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C0825C72-49B5-4CC1-BEFF-3F7C94D38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6" y="149017283"/>
          <a:ext cx="2677376" cy="2011117"/>
        </a:xfrm>
        <a:prstGeom prst="rect">
          <a:avLst/>
        </a:prstGeom>
      </xdr:spPr>
    </xdr:pic>
    <xdr:clientData/>
  </xdr:twoCellAnchor>
  <xdr:twoCellAnchor editAs="oneCell">
    <xdr:from>
      <xdr:col>1</xdr:col>
      <xdr:colOff>13415</xdr:colOff>
      <xdr:row>76</xdr:row>
      <xdr:rowOff>13414</xdr:rowOff>
    </xdr:from>
    <xdr:to>
      <xdr:col>1</xdr:col>
      <xdr:colOff>2696515</xdr:colOff>
      <xdr:row>77</xdr:row>
      <xdr:rowOff>3173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97E26C3F-7DA9-4A1E-82C3-FF2175C8E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5" y="167272414"/>
          <a:ext cx="2683100" cy="2018585"/>
        </a:xfrm>
        <a:prstGeom prst="rect">
          <a:avLst/>
        </a:prstGeom>
      </xdr:spPr>
    </xdr:pic>
    <xdr:clientData/>
  </xdr:twoCellAnchor>
  <xdr:twoCellAnchor editAs="oneCell">
    <xdr:from>
      <xdr:col>1</xdr:col>
      <xdr:colOff>13417</xdr:colOff>
      <xdr:row>78</xdr:row>
      <xdr:rowOff>13415</xdr:rowOff>
    </xdr:from>
    <xdr:to>
      <xdr:col>1</xdr:col>
      <xdr:colOff>2696517</xdr:colOff>
      <xdr:row>79</xdr:row>
      <xdr:rowOff>1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61E4E1F6-8188-43F5-8043-71084F184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7" y="171330065"/>
          <a:ext cx="2683100" cy="2015410"/>
        </a:xfrm>
        <a:prstGeom prst="rect">
          <a:avLst/>
        </a:prstGeom>
      </xdr:spPr>
    </xdr:pic>
    <xdr:clientData/>
  </xdr:twoCellAnchor>
  <xdr:twoCellAnchor editAs="oneCell">
    <xdr:from>
      <xdr:col>1</xdr:col>
      <xdr:colOff>13416</xdr:colOff>
      <xdr:row>73</xdr:row>
      <xdr:rowOff>11000</xdr:rowOff>
    </xdr:from>
    <xdr:to>
      <xdr:col>1</xdr:col>
      <xdr:colOff>2699734</xdr:colOff>
      <xdr:row>74</xdr:row>
      <xdr:rowOff>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CFA91874-1AEE-4D73-B826-8437164E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6" y="161183525"/>
          <a:ext cx="2686318" cy="2017825"/>
        </a:xfrm>
        <a:prstGeom prst="rect">
          <a:avLst/>
        </a:prstGeom>
      </xdr:spPr>
    </xdr:pic>
    <xdr:clientData/>
  </xdr:twoCellAnchor>
  <xdr:twoCellAnchor editAs="oneCell">
    <xdr:from>
      <xdr:col>1</xdr:col>
      <xdr:colOff>13415</xdr:colOff>
      <xdr:row>66</xdr:row>
      <xdr:rowOff>7644</xdr:rowOff>
    </xdr:from>
    <xdr:to>
      <xdr:col>1</xdr:col>
      <xdr:colOff>2704208</xdr:colOff>
      <xdr:row>67</xdr:row>
      <xdr:rowOff>7644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C1910F2B-575A-4369-ADFA-AC1AF29BB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5" y="136834269"/>
          <a:ext cx="2690793" cy="2021181"/>
        </a:xfrm>
        <a:prstGeom prst="rect">
          <a:avLst/>
        </a:prstGeom>
      </xdr:spPr>
    </xdr:pic>
    <xdr:clientData/>
  </xdr:twoCellAnchor>
  <xdr:twoCellAnchor editAs="oneCell">
    <xdr:from>
      <xdr:col>1</xdr:col>
      <xdr:colOff>13415</xdr:colOff>
      <xdr:row>81</xdr:row>
      <xdr:rowOff>13416</xdr:rowOff>
    </xdr:from>
    <xdr:to>
      <xdr:col>1</xdr:col>
      <xdr:colOff>2696514</xdr:colOff>
      <xdr:row>82</xdr:row>
      <xdr:rowOff>3130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A577D7B9-F4CC-4426-BA71-C94833E4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5" y="104378841"/>
          <a:ext cx="2683099" cy="2015409"/>
        </a:xfrm>
        <a:prstGeom prst="rect">
          <a:avLst/>
        </a:prstGeom>
      </xdr:spPr>
    </xdr:pic>
    <xdr:clientData/>
  </xdr:twoCellAnchor>
  <xdr:twoCellAnchor editAs="oneCell">
    <xdr:from>
      <xdr:col>1</xdr:col>
      <xdr:colOff>13415</xdr:colOff>
      <xdr:row>83</xdr:row>
      <xdr:rowOff>13416</xdr:rowOff>
    </xdr:from>
    <xdr:to>
      <xdr:col>1</xdr:col>
      <xdr:colOff>2696514</xdr:colOff>
      <xdr:row>84</xdr:row>
      <xdr:rowOff>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7F779A5F-FDB1-40C4-A738-25998C07B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5" y="108436491"/>
          <a:ext cx="2683099" cy="2015409"/>
        </a:xfrm>
        <a:prstGeom prst="rect">
          <a:avLst/>
        </a:prstGeom>
      </xdr:spPr>
    </xdr:pic>
    <xdr:clientData/>
  </xdr:twoCellAnchor>
  <xdr:twoCellAnchor editAs="oneCell">
    <xdr:from>
      <xdr:col>1</xdr:col>
      <xdr:colOff>13416</xdr:colOff>
      <xdr:row>85</xdr:row>
      <xdr:rowOff>13414</xdr:rowOff>
    </xdr:from>
    <xdr:to>
      <xdr:col>1</xdr:col>
      <xdr:colOff>2696516</xdr:colOff>
      <xdr:row>86</xdr:row>
      <xdr:rowOff>3508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FFF83214-37F1-4503-BC64-0FACC7480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6" y="112494139"/>
          <a:ext cx="2683100" cy="2012325"/>
        </a:xfrm>
        <a:prstGeom prst="rect">
          <a:avLst/>
        </a:prstGeom>
      </xdr:spPr>
    </xdr:pic>
    <xdr:clientData/>
  </xdr:twoCellAnchor>
  <xdr:twoCellAnchor editAs="oneCell">
    <xdr:from>
      <xdr:col>1</xdr:col>
      <xdr:colOff>13417</xdr:colOff>
      <xdr:row>87</xdr:row>
      <xdr:rowOff>7646</xdr:rowOff>
    </xdr:from>
    <xdr:to>
      <xdr:col>1</xdr:col>
      <xdr:colOff>2704209</xdr:colOff>
      <xdr:row>88</xdr:row>
      <xdr:rowOff>7646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B04A4E1E-6FE5-4FFE-B461-D7724A8F7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267" y="122632496"/>
          <a:ext cx="2690792" cy="202117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90</xdr:row>
      <xdr:rowOff>15874</xdr:rowOff>
    </xdr:from>
    <xdr:to>
      <xdr:col>1</xdr:col>
      <xdr:colOff>2698750</xdr:colOff>
      <xdr:row>91</xdr:row>
      <xdr:rowOff>4898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C4E3F28D-5865-4E9C-BE7D-D41ADA388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" y="205822549"/>
          <a:ext cx="2682875" cy="2011254"/>
        </a:xfrm>
        <a:prstGeom prst="rect">
          <a:avLst/>
        </a:prstGeom>
      </xdr:spPr>
    </xdr:pic>
    <xdr:clientData/>
  </xdr:twoCellAnchor>
  <xdr:twoCellAnchor editAs="oneCell">
    <xdr:from>
      <xdr:col>1</xdr:col>
      <xdr:colOff>15877</xdr:colOff>
      <xdr:row>91</xdr:row>
      <xdr:rowOff>15876</xdr:rowOff>
    </xdr:from>
    <xdr:to>
      <xdr:col>1</xdr:col>
      <xdr:colOff>2698751</xdr:colOff>
      <xdr:row>92</xdr:row>
      <xdr:rowOff>5800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FD4D8EDC-1113-41CD-AC71-AE6CBF38B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7" y="207851376"/>
          <a:ext cx="2682874" cy="2012156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92</xdr:row>
      <xdr:rowOff>19798</xdr:rowOff>
    </xdr:from>
    <xdr:to>
      <xdr:col>1</xdr:col>
      <xdr:colOff>2700016</xdr:colOff>
      <xdr:row>93</xdr:row>
      <xdr:rowOff>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215CB198-7139-4C27-B9C4-DC298888A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6" y="209884123"/>
          <a:ext cx="2684140" cy="2009027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38</xdr:row>
      <xdr:rowOff>0</xdr:rowOff>
    </xdr:from>
    <xdr:to>
      <xdr:col>1</xdr:col>
      <xdr:colOff>2698750</xdr:colOff>
      <xdr:row>38</xdr:row>
      <xdr:rowOff>2016125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63CB50A1-D02A-4BC2-B47A-5C1223DDA8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0725" y="120596025"/>
          <a:ext cx="2682875" cy="2016125"/>
        </a:xfrm>
        <a:prstGeom prst="rect">
          <a:avLst/>
        </a:prstGeom>
      </xdr:spPr>
    </xdr:pic>
    <xdr:clientData/>
  </xdr:twoCellAnchor>
  <xdr:twoCellAnchor editAs="oneCell">
    <xdr:from>
      <xdr:col>1</xdr:col>
      <xdr:colOff>174625</xdr:colOff>
      <xdr:row>50</xdr:row>
      <xdr:rowOff>15874</xdr:rowOff>
    </xdr:from>
    <xdr:to>
      <xdr:col>1</xdr:col>
      <xdr:colOff>2573979</xdr:colOff>
      <xdr:row>51</xdr:row>
      <xdr:rowOff>3172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5094BAFF-A5B8-4708-A613-8FF56C3C9C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79475" y="57718324"/>
          <a:ext cx="2399354" cy="2016125"/>
        </a:xfrm>
        <a:prstGeom prst="rect">
          <a:avLst/>
        </a:prstGeom>
      </xdr:spPr>
    </xdr:pic>
    <xdr:clientData/>
  </xdr:twoCellAnchor>
  <xdr:twoCellAnchor editAs="oneCell">
    <xdr:from>
      <xdr:col>1</xdr:col>
      <xdr:colOff>14656</xdr:colOff>
      <xdr:row>41</xdr:row>
      <xdr:rowOff>14654</xdr:rowOff>
    </xdr:from>
    <xdr:to>
      <xdr:col>1</xdr:col>
      <xdr:colOff>2691426</xdr:colOff>
      <xdr:row>42</xdr:row>
      <xdr:rowOff>1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DDC2B35D-81AE-4412-BED7-353068F1E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041" y="28604308"/>
          <a:ext cx="2676770" cy="2007577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61</xdr:row>
      <xdr:rowOff>34925</xdr:rowOff>
    </xdr:from>
    <xdr:to>
      <xdr:col>1</xdr:col>
      <xdr:colOff>2682875</xdr:colOff>
      <xdr:row>62</xdr:row>
      <xdr:rowOff>3175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F5A87FC3-F302-4357-B8CF-9D2AA0065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5" y="126907925"/>
          <a:ext cx="2667000" cy="200024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62</xdr:row>
      <xdr:rowOff>23019</xdr:rowOff>
    </xdr:from>
    <xdr:to>
      <xdr:col>1</xdr:col>
      <xdr:colOff>2698750</xdr:colOff>
      <xdr:row>63</xdr:row>
      <xdr:rowOff>3174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FE6D608-CBB8-4354-B884-0AE8FABB3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6" y="128928019"/>
          <a:ext cx="2682874" cy="201215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74</xdr:row>
      <xdr:rowOff>23018</xdr:rowOff>
    </xdr:from>
    <xdr:to>
      <xdr:col>1</xdr:col>
      <xdr:colOff>2698750</xdr:colOff>
      <xdr:row>75</xdr:row>
      <xdr:rowOff>0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8F4D6EDF-59A2-4F45-9253-F0854769D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6" y="202080018"/>
          <a:ext cx="2682874" cy="2012156"/>
        </a:xfrm>
        <a:prstGeom prst="rect">
          <a:avLst/>
        </a:prstGeom>
      </xdr:spPr>
    </xdr:pic>
    <xdr:clientData/>
  </xdr:twoCellAnchor>
  <xdr:twoCellAnchor editAs="oneCell">
    <xdr:from>
      <xdr:col>1</xdr:col>
      <xdr:colOff>15874</xdr:colOff>
      <xdr:row>56</xdr:row>
      <xdr:rowOff>15875</xdr:rowOff>
    </xdr:from>
    <xdr:to>
      <xdr:col>1</xdr:col>
      <xdr:colOff>2708273</xdr:colOff>
      <xdr:row>57</xdr:row>
      <xdr:rowOff>3174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76BCF10F-FA4D-46CC-8ECB-586BF24E6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4" y="106568875"/>
          <a:ext cx="2692399" cy="2019299"/>
        </a:xfrm>
        <a:prstGeom prst="rect">
          <a:avLst/>
        </a:prstGeom>
      </xdr:spPr>
    </xdr:pic>
    <xdr:clientData/>
  </xdr:twoCellAnchor>
  <xdr:twoCellAnchor editAs="oneCell">
    <xdr:from>
      <xdr:col>1</xdr:col>
      <xdr:colOff>7937</xdr:colOff>
      <xdr:row>12</xdr:row>
      <xdr:rowOff>42376</xdr:rowOff>
    </xdr:from>
    <xdr:to>
      <xdr:col>1</xdr:col>
      <xdr:colOff>2711902</xdr:colOff>
      <xdr:row>12</xdr:row>
      <xdr:rowOff>2019300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EE9E06AD-BB29-45F6-A8B0-9C710AB94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5" y="9031595"/>
          <a:ext cx="2706687" cy="1976924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166689</xdr:colOff>
      <xdr:row>20</xdr:row>
      <xdr:rowOff>17641</xdr:rowOff>
    </xdr:from>
    <xdr:to>
      <xdr:col>1</xdr:col>
      <xdr:colOff>2488406</xdr:colOff>
      <xdr:row>21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5D4A0D5E-896B-4BD2-88EC-F2D5CFDFA2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408" b="2777"/>
        <a:stretch/>
      </xdr:blipFill>
      <xdr:spPr>
        <a:xfrm>
          <a:off x="1571627" y="2934672"/>
          <a:ext cx="2321717" cy="200642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11</xdr:row>
      <xdr:rowOff>11191</xdr:rowOff>
    </xdr:from>
    <xdr:to>
      <xdr:col>1</xdr:col>
      <xdr:colOff>2607469</xdr:colOff>
      <xdr:row>11</xdr:row>
      <xdr:rowOff>2031999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F94B9041-2FB0-4399-A0CE-ADDF143BD5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189" y="6976347"/>
          <a:ext cx="2512218" cy="201287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142877</xdr:colOff>
      <xdr:row>10</xdr:row>
      <xdr:rowOff>6763</xdr:rowOff>
    </xdr:from>
    <xdr:to>
      <xdr:col>1</xdr:col>
      <xdr:colOff>2559843</xdr:colOff>
      <xdr:row>11</xdr:row>
      <xdr:rowOff>4762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98B2D4E1-E16F-45A2-A3AE-CC7ADE55B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5" y="4947857"/>
          <a:ext cx="2416966" cy="2022061"/>
        </a:xfrm>
        <a:prstGeom prst="rect">
          <a:avLst/>
        </a:prstGeom>
      </xdr:spPr>
    </xdr:pic>
    <xdr:clientData/>
  </xdr:twoCellAnchor>
  <xdr:twoCellAnchor editAs="oneCell">
    <xdr:from>
      <xdr:col>1</xdr:col>
      <xdr:colOff>15308</xdr:colOff>
      <xdr:row>86</xdr:row>
      <xdr:rowOff>12864</xdr:rowOff>
    </xdr:from>
    <xdr:to>
      <xdr:col>1</xdr:col>
      <xdr:colOff>2678906</xdr:colOff>
      <xdr:row>86</xdr:row>
      <xdr:rowOff>2019298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BB15F5F3-7507-4B97-A88B-BBC971E04C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776" r="6250"/>
        <a:stretch/>
      </xdr:blipFill>
      <xdr:spPr>
        <a:xfrm>
          <a:off x="1420246" y="140566145"/>
          <a:ext cx="2663598" cy="2006434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46</xdr:row>
      <xdr:rowOff>23017</xdr:rowOff>
    </xdr:from>
    <xdr:to>
      <xdr:col>1</xdr:col>
      <xdr:colOff>2698750</xdr:colOff>
      <xdr:row>47</xdr:row>
      <xdr:rowOff>3174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65762D7D-56CF-4978-8CEA-9639FEE8A3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5" y="49600642"/>
          <a:ext cx="2682875" cy="2012157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47</xdr:row>
      <xdr:rowOff>15875</xdr:rowOff>
    </xdr:from>
    <xdr:to>
      <xdr:col>1</xdr:col>
      <xdr:colOff>2708274</xdr:colOff>
      <xdr:row>48</xdr:row>
      <xdr:rowOff>3175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C3C4067C-7675-4888-BEE1-7131AFB1E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5" y="51625500"/>
          <a:ext cx="2692399" cy="20193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15874</xdr:colOff>
      <xdr:row>93</xdr:row>
      <xdr:rowOff>23018</xdr:rowOff>
    </xdr:from>
    <xdr:to>
      <xdr:col>1</xdr:col>
      <xdr:colOff>2698750</xdr:colOff>
      <xdr:row>94</xdr:row>
      <xdr:rowOff>3175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1D53CE91-8106-4429-AF2B-CDF1459ED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4" y="226384643"/>
          <a:ext cx="2682876" cy="2012157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25</xdr:row>
      <xdr:rowOff>15874</xdr:rowOff>
    </xdr:from>
    <xdr:to>
      <xdr:col>1</xdr:col>
      <xdr:colOff>2698750</xdr:colOff>
      <xdr:row>26</xdr:row>
      <xdr:rowOff>3969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8C1162D1-5FC8-4A97-B675-6B8799B0B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5" y="94297499"/>
          <a:ext cx="2682875" cy="2012157"/>
        </a:xfrm>
        <a:prstGeom prst="rect">
          <a:avLst/>
        </a:prstGeom>
      </xdr:spPr>
    </xdr:pic>
    <xdr:clientData/>
  </xdr:twoCellAnchor>
  <xdr:twoCellAnchor editAs="oneCell">
    <xdr:from>
      <xdr:col>1</xdr:col>
      <xdr:colOff>15874</xdr:colOff>
      <xdr:row>82</xdr:row>
      <xdr:rowOff>23017</xdr:rowOff>
    </xdr:from>
    <xdr:to>
      <xdr:col>1</xdr:col>
      <xdr:colOff>2698750</xdr:colOff>
      <xdr:row>83</xdr:row>
      <xdr:rowOff>3174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316AF223-B869-4778-B54D-61FC2D3A0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4" y="139008642"/>
          <a:ext cx="2682876" cy="2012157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54</xdr:row>
      <xdr:rowOff>15875</xdr:rowOff>
    </xdr:from>
    <xdr:to>
      <xdr:col>1</xdr:col>
      <xdr:colOff>2708274</xdr:colOff>
      <xdr:row>55</xdr:row>
      <xdr:rowOff>3174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C462D0EA-4F6B-4653-A017-51D3F7616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5" y="88201500"/>
          <a:ext cx="2692399" cy="20192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35</xdr:row>
      <xdr:rowOff>11112</xdr:rowOff>
    </xdr:from>
    <xdr:to>
      <xdr:col>2</xdr:col>
      <xdr:colOff>0</xdr:colOff>
      <xdr:row>36</xdr:row>
      <xdr:rowOff>3174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ABA87D55-5788-4F9A-9DCF-19E7B3611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5" y="55684737"/>
          <a:ext cx="2698750" cy="2024062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53</xdr:row>
      <xdr:rowOff>15875</xdr:rowOff>
    </xdr:from>
    <xdr:to>
      <xdr:col>1</xdr:col>
      <xdr:colOff>2708275</xdr:colOff>
      <xdr:row>54</xdr:row>
      <xdr:rowOff>3175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639B79B6-924A-402B-8611-FD53C4321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5" y="122745500"/>
          <a:ext cx="2692400" cy="20193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95</xdr:row>
      <xdr:rowOff>11111</xdr:rowOff>
    </xdr:from>
    <xdr:to>
      <xdr:col>2</xdr:col>
      <xdr:colOff>1</xdr:colOff>
      <xdr:row>96</xdr:row>
      <xdr:rowOff>3174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649BDE31-DD6B-448E-80D3-C10588478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6" y="244660736"/>
          <a:ext cx="2698750" cy="2024063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94</xdr:row>
      <xdr:rowOff>11112</xdr:rowOff>
    </xdr:from>
    <xdr:to>
      <xdr:col>2</xdr:col>
      <xdr:colOff>0</xdr:colOff>
      <xdr:row>95</xdr:row>
      <xdr:rowOff>3174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BAB8F572-1134-44B7-A9CB-F517FC8FB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875" y="246692737"/>
          <a:ext cx="2698750" cy="2024062"/>
        </a:xfrm>
        <a:prstGeom prst="rect">
          <a:avLst/>
        </a:prstGeom>
      </xdr:spPr>
    </xdr:pic>
    <xdr:clientData/>
  </xdr:twoCellAnchor>
  <xdr:twoCellAnchor editAs="oneCell">
    <xdr:from>
      <xdr:col>1</xdr:col>
      <xdr:colOff>15874</xdr:colOff>
      <xdr:row>16</xdr:row>
      <xdr:rowOff>15875</xdr:rowOff>
    </xdr:from>
    <xdr:to>
      <xdr:col>1</xdr:col>
      <xdr:colOff>2704041</xdr:colOff>
      <xdr:row>17</xdr:row>
      <xdr:rowOff>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866AE4DF-6C35-45AC-B617-16EDEE19A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4" y="19113500"/>
          <a:ext cx="2688167" cy="201612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21</xdr:row>
      <xdr:rowOff>15876</xdr:rowOff>
    </xdr:from>
    <xdr:to>
      <xdr:col>1</xdr:col>
      <xdr:colOff>2704041</xdr:colOff>
      <xdr:row>22</xdr:row>
      <xdr:rowOff>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E9434B13-E05E-4571-AEFC-44B8E75B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33337501"/>
          <a:ext cx="2688166" cy="2016124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26</xdr:row>
      <xdr:rowOff>15080</xdr:rowOff>
    </xdr:from>
    <xdr:to>
      <xdr:col>1</xdr:col>
      <xdr:colOff>2705100</xdr:colOff>
      <xdr:row>26</xdr:row>
      <xdr:rowOff>2031999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8D573AE-2113-4A57-A4A2-121CF1806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43496705"/>
          <a:ext cx="2689225" cy="201691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27</xdr:row>
      <xdr:rowOff>15082</xdr:rowOff>
    </xdr:from>
    <xdr:to>
      <xdr:col>1</xdr:col>
      <xdr:colOff>2698750</xdr:colOff>
      <xdr:row>27</xdr:row>
      <xdr:rowOff>2027238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9452FECA-21D1-41D5-BA7B-F65151115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6" y="45528707"/>
          <a:ext cx="2682874" cy="2012156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28</xdr:row>
      <xdr:rowOff>15875</xdr:rowOff>
    </xdr:from>
    <xdr:to>
      <xdr:col>1</xdr:col>
      <xdr:colOff>2704042</xdr:colOff>
      <xdr:row>29</xdr:row>
      <xdr:rowOff>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4FFF19A6-8F7F-4D79-9AC4-7262C2A09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47561500"/>
          <a:ext cx="2688167" cy="201612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29</xdr:row>
      <xdr:rowOff>15874</xdr:rowOff>
    </xdr:from>
    <xdr:to>
      <xdr:col>1</xdr:col>
      <xdr:colOff>2704043</xdr:colOff>
      <xdr:row>30</xdr:row>
      <xdr:rowOff>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D70715B6-0527-4CE4-9A16-14C177F42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49593499"/>
          <a:ext cx="2688168" cy="2016126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30</xdr:row>
      <xdr:rowOff>15874</xdr:rowOff>
    </xdr:from>
    <xdr:to>
      <xdr:col>1</xdr:col>
      <xdr:colOff>2704043</xdr:colOff>
      <xdr:row>31</xdr:row>
      <xdr:rowOff>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6C389EE3-9A27-423B-9BF0-4D85F462E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53657499"/>
          <a:ext cx="2688168" cy="2016126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31</xdr:row>
      <xdr:rowOff>31749</xdr:rowOff>
    </xdr:from>
    <xdr:to>
      <xdr:col>1</xdr:col>
      <xdr:colOff>2682875</xdr:colOff>
      <xdr:row>32</xdr:row>
      <xdr:rowOff>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31291CCC-FEEC-467E-95D7-31A6E6BDB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55705374"/>
          <a:ext cx="2667000" cy="2000251"/>
        </a:xfrm>
        <a:prstGeom prst="rect">
          <a:avLst/>
        </a:prstGeom>
      </xdr:spPr>
    </xdr:pic>
    <xdr:clientData/>
  </xdr:twoCellAnchor>
  <xdr:twoCellAnchor editAs="oneCell">
    <xdr:from>
      <xdr:col>1</xdr:col>
      <xdr:colOff>412749</xdr:colOff>
      <xdr:row>45</xdr:row>
      <xdr:rowOff>15874</xdr:rowOff>
    </xdr:from>
    <xdr:to>
      <xdr:col>1</xdr:col>
      <xdr:colOff>2428874</xdr:colOff>
      <xdr:row>45</xdr:row>
      <xdr:rowOff>2031999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4E6071E5-0225-4CCA-A938-652B161EE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206749" y="104457499"/>
          <a:ext cx="2016125" cy="201612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55</xdr:row>
      <xdr:rowOff>15874</xdr:rowOff>
    </xdr:from>
    <xdr:to>
      <xdr:col>1</xdr:col>
      <xdr:colOff>2704042</xdr:colOff>
      <xdr:row>55</xdr:row>
      <xdr:rowOff>2031999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62C486D0-110D-4B4D-996F-637231D10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6" y="141033499"/>
          <a:ext cx="2688166" cy="201612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57</xdr:row>
      <xdr:rowOff>19048</xdr:rowOff>
    </xdr:from>
    <xdr:to>
      <xdr:col>1</xdr:col>
      <xdr:colOff>2699810</xdr:colOff>
      <xdr:row>57</xdr:row>
      <xdr:rowOff>2031999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56E2B149-8A84-4E0B-814B-AB5E0CBBC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145100673"/>
          <a:ext cx="2683935" cy="2012951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58</xdr:row>
      <xdr:rowOff>15874</xdr:rowOff>
    </xdr:from>
    <xdr:to>
      <xdr:col>1</xdr:col>
      <xdr:colOff>2698750</xdr:colOff>
      <xdr:row>58</xdr:row>
      <xdr:rowOff>2028031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1F9C418C-FF91-49B6-ADA1-F8E5DA3A7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147129499"/>
          <a:ext cx="2682875" cy="2012157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60</xdr:row>
      <xdr:rowOff>15080</xdr:rowOff>
    </xdr:from>
    <xdr:to>
      <xdr:col>1</xdr:col>
      <xdr:colOff>2705101</xdr:colOff>
      <xdr:row>61</xdr:row>
      <xdr:rowOff>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CA10B7DD-562E-45D1-AB18-DB4A355F8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151192705"/>
          <a:ext cx="2689226" cy="201692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15874</xdr:colOff>
      <xdr:row>63</xdr:row>
      <xdr:rowOff>15875</xdr:rowOff>
    </xdr:from>
    <xdr:to>
      <xdr:col>1</xdr:col>
      <xdr:colOff>2698749</xdr:colOff>
      <xdr:row>63</xdr:row>
      <xdr:rowOff>2028031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B83271C6-D877-4F71-B1D2-0FA2605BF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4" y="161353500"/>
          <a:ext cx="2682875" cy="2012156"/>
        </a:xfrm>
        <a:prstGeom prst="rect">
          <a:avLst/>
        </a:prstGeom>
      </xdr:spPr>
    </xdr:pic>
    <xdr:clientData/>
  </xdr:twoCellAnchor>
  <xdr:twoCellAnchor editAs="oneCell">
    <xdr:from>
      <xdr:col>1</xdr:col>
      <xdr:colOff>15874</xdr:colOff>
      <xdr:row>72</xdr:row>
      <xdr:rowOff>15874</xdr:rowOff>
    </xdr:from>
    <xdr:to>
      <xdr:col>1</xdr:col>
      <xdr:colOff>2704041</xdr:colOff>
      <xdr:row>72</xdr:row>
      <xdr:rowOff>2031999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3E91001A-1DFB-44E0-BA0A-4BB8785FF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4" y="183705499"/>
          <a:ext cx="2688167" cy="2016125"/>
        </a:xfrm>
        <a:prstGeom prst="rect">
          <a:avLst/>
        </a:prstGeom>
      </xdr:spPr>
    </xdr:pic>
    <xdr:clientData/>
  </xdr:twoCellAnchor>
  <xdr:twoCellAnchor editAs="oneCell">
    <xdr:from>
      <xdr:col>1</xdr:col>
      <xdr:colOff>15876</xdr:colOff>
      <xdr:row>75</xdr:row>
      <xdr:rowOff>15874</xdr:rowOff>
    </xdr:from>
    <xdr:to>
      <xdr:col>1</xdr:col>
      <xdr:colOff>2704044</xdr:colOff>
      <xdr:row>76</xdr:row>
      <xdr:rowOff>0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91528B24-0E3D-495F-8E00-E35DB54C7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6" y="191833499"/>
          <a:ext cx="2688168" cy="20161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vk.com/ufa_rassada" TargetMode="External"/><Relationship Id="rId2" Type="http://schemas.openxmlformats.org/officeDocument/2006/relationships/hyperlink" Target="https://www.rassadadvor.ru/" TargetMode="External"/><Relationship Id="rId1" Type="http://schemas.openxmlformats.org/officeDocument/2006/relationships/hyperlink" Target="mailto:info@rassadadvor.ru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instagram.com/rassadadvo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D855F-2AA0-40FB-AAED-8A1F2CDA4BAB}">
  <dimension ref="A1:V96"/>
  <sheetViews>
    <sheetView tabSelected="1" zoomScale="60" zoomScaleNormal="60" workbookViewId="0">
      <pane ySplit="10" topLeftCell="A11" activePane="bottomLeft" state="frozen"/>
      <selection pane="bottomLeft" activeCell="X42" sqref="X42"/>
    </sheetView>
  </sheetViews>
  <sheetFormatPr defaultRowHeight="15" x14ac:dyDescent="0.25"/>
  <cols>
    <col min="1" max="1" width="10.5703125" customWidth="1"/>
    <col min="2" max="2" width="40.7109375" customWidth="1"/>
    <col min="3" max="3" width="13.140625" customWidth="1"/>
    <col min="4" max="4" width="12.28515625" customWidth="1"/>
    <col min="5" max="5" width="17.85546875" style="42" customWidth="1"/>
    <col min="6" max="6" width="23.42578125" customWidth="1"/>
    <col min="7" max="7" width="15.28515625" customWidth="1"/>
    <col min="8" max="8" width="10.28515625" customWidth="1"/>
    <col min="9" max="9" width="9.140625" customWidth="1"/>
    <col min="10" max="10" width="9.28515625" customWidth="1"/>
    <col min="11" max="11" width="10.140625" customWidth="1"/>
    <col min="12" max="12" width="13" customWidth="1"/>
    <col min="13" max="14" width="9" customWidth="1"/>
    <col min="15" max="15" width="15.85546875" customWidth="1"/>
    <col min="16" max="16" width="10.140625" customWidth="1"/>
    <col min="17" max="17" width="12.85546875" customWidth="1"/>
    <col min="18" max="18" width="9" customWidth="1"/>
    <col min="19" max="19" width="9.140625" customWidth="1"/>
    <col min="20" max="20" width="15.28515625" customWidth="1"/>
    <col min="21" max="21" width="10.140625" customWidth="1"/>
    <col min="22" max="22" width="13.28515625" customWidth="1"/>
  </cols>
  <sheetData>
    <row r="1" spans="1:22" ht="15.75" x14ac:dyDescent="0.25">
      <c r="B1" s="49" t="s">
        <v>245</v>
      </c>
      <c r="C1" s="49"/>
      <c r="D1" s="49"/>
      <c r="E1" s="49"/>
    </row>
    <row r="2" spans="1:22" ht="15.75" x14ac:dyDescent="0.25">
      <c r="B2" s="35" t="s">
        <v>176</v>
      </c>
      <c r="C2" s="36" t="s">
        <v>177</v>
      </c>
      <c r="D2" s="36"/>
    </row>
    <row r="3" spans="1:22" ht="15.75" x14ac:dyDescent="0.25">
      <c r="B3" s="35" t="s">
        <v>178</v>
      </c>
      <c r="C3" s="36" t="s">
        <v>179</v>
      </c>
      <c r="D3" s="36"/>
    </row>
    <row r="4" spans="1:22" ht="15.75" x14ac:dyDescent="0.25">
      <c r="B4" s="35" t="s">
        <v>180</v>
      </c>
      <c r="C4" s="36" t="s">
        <v>181</v>
      </c>
      <c r="D4" s="36"/>
      <c r="M4" s="53" t="s">
        <v>249</v>
      </c>
      <c r="N4" s="53"/>
      <c r="O4" s="53"/>
      <c r="P4" s="53"/>
      <c r="Q4" s="53"/>
      <c r="R4" s="53"/>
      <c r="S4" s="53"/>
      <c r="T4" s="53"/>
      <c r="U4" s="53"/>
      <c r="V4" s="53"/>
    </row>
    <row r="5" spans="1:22" ht="15.75" x14ac:dyDescent="0.25">
      <c r="B5" s="35" t="s">
        <v>182</v>
      </c>
      <c r="C5" s="36" t="s">
        <v>183</v>
      </c>
      <c r="D5" s="36"/>
      <c r="M5" s="53"/>
      <c r="N5" s="53"/>
      <c r="O5" s="53"/>
      <c r="P5" s="53"/>
      <c r="Q5" s="53"/>
      <c r="R5" s="53"/>
      <c r="S5" s="53"/>
      <c r="T5" s="53"/>
      <c r="U5" s="53"/>
      <c r="V5" s="53"/>
    </row>
    <row r="6" spans="1:22" ht="15.75" x14ac:dyDescent="0.25">
      <c r="B6" s="35" t="s">
        <v>184</v>
      </c>
      <c r="C6" s="37" t="s">
        <v>185</v>
      </c>
      <c r="D6" s="37"/>
      <c r="M6" s="53"/>
      <c r="N6" s="53"/>
      <c r="O6" s="53"/>
      <c r="P6" s="53"/>
      <c r="Q6" s="53"/>
      <c r="R6" s="53"/>
      <c r="S6" s="53"/>
      <c r="T6" s="53"/>
      <c r="U6" s="53"/>
      <c r="V6" s="53"/>
    </row>
    <row r="7" spans="1:22" ht="20.25" x14ac:dyDescent="0.3">
      <c r="A7" s="50"/>
      <c r="B7" s="50"/>
      <c r="C7" s="50"/>
      <c r="D7" s="50"/>
      <c r="E7" s="50"/>
      <c r="F7" s="50"/>
      <c r="G7" s="50"/>
      <c r="H7" s="50"/>
      <c r="I7" s="51">
        <f>I8+M8+R8</f>
        <v>0</v>
      </c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</row>
    <row r="8" spans="1:22" ht="20.25" x14ac:dyDescent="0.3">
      <c r="A8" s="50"/>
      <c r="B8" s="50"/>
      <c r="C8" s="50"/>
      <c r="D8" s="50"/>
      <c r="E8" s="50"/>
      <c r="F8" s="50"/>
      <c r="G8" s="50"/>
      <c r="H8" s="50"/>
      <c r="I8" s="51">
        <f>SUM(L11:L96)</f>
        <v>0</v>
      </c>
      <c r="J8" s="52"/>
      <c r="K8" s="52"/>
      <c r="L8" s="52"/>
      <c r="M8" s="51">
        <f>SUM(Q11:Q96)</f>
        <v>0</v>
      </c>
      <c r="N8" s="52"/>
      <c r="O8" s="52"/>
      <c r="P8" s="52"/>
      <c r="Q8" s="52"/>
      <c r="R8" s="51">
        <f>SUM(V11:V96)</f>
        <v>0</v>
      </c>
      <c r="S8" s="52"/>
      <c r="T8" s="52"/>
      <c r="U8" s="52"/>
      <c r="V8" s="52"/>
    </row>
    <row r="9" spans="1:22" ht="15.75" x14ac:dyDescent="0.25">
      <c r="A9" s="28"/>
      <c r="B9" s="28"/>
      <c r="C9" s="28"/>
      <c r="D9" s="28"/>
      <c r="E9" s="43"/>
      <c r="F9" s="28"/>
      <c r="G9" s="28"/>
      <c r="H9" s="28"/>
      <c r="I9" s="48" t="s">
        <v>167</v>
      </c>
      <c r="J9" s="48"/>
      <c r="K9" s="48"/>
      <c r="L9" s="48"/>
      <c r="M9" s="47" t="s">
        <v>168</v>
      </c>
      <c r="N9" s="47"/>
      <c r="O9" s="47"/>
      <c r="P9" s="47"/>
      <c r="Q9" s="47"/>
      <c r="R9" s="44" t="s">
        <v>169</v>
      </c>
      <c r="S9" s="45"/>
      <c r="T9" s="45"/>
      <c r="U9" s="45"/>
      <c r="V9" s="46"/>
    </row>
    <row r="10" spans="1:22" s="7" customFormat="1" ht="70.5" customHeight="1" x14ac:dyDescent="0.25">
      <c r="A10" s="1" t="s">
        <v>250</v>
      </c>
      <c r="B10" s="2" t="s">
        <v>0</v>
      </c>
      <c r="C10" s="2" t="s">
        <v>1</v>
      </c>
      <c r="D10" s="3" t="s">
        <v>2</v>
      </c>
      <c r="E10" s="3" t="s">
        <v>209</v>
      </c>
      <c r="F10" s="3" t="s">
        <v>3</v>
      </c>
      <c r="G10" s="4" t="s">
        <v>4</v>
      </c>
      <c r="H10" s="4" t="s">
        <v>5</v>
      </c>
      <c r="I10" s="5" t="s">
        <v>186</v>
      </c>
      <c r="J10" s="5" t="s">
        <v>174</v>
      </c>
      <c r="K10" s="5" t="s">
        <v>175</v>
      </c>
      <c r="L10" s="5" t="s">
        <v>6</v>
      </c>
      <c r="M10" s="29" t="s">
        <v>186</v>
      </c>
      <c r="N10" s="29" t="s">
        <v>174</v>
      </c>
      <c r="O10" s="29" t="s">
        <v>7</v>
      </c>
      <c r="P10" s="29" t="s">
        <v>175</v>
      </c>
      <c r="Q10" s="29" t="s">
        <v>8</v>
      </c>
      <c r="R10" s="6" t="s">
        <v>186</v>
      </c>
      <c r="S10" s="6" t="s">
        <v>174</v>
      </c>
      <c r="T10" s="6" t="s">
        <v>7</v>
      </c>
      <c r="U10" s="6" t="s">
        <v>175</v>
      </c>
      <c r="V10" s="6" t="s">
        <v>8</v>
      </c>
    </row>
    <row r="11" spans="1:22" ht="159.75" customHeight="1" x14ac:dyDescent="0.25">
      <c r="A11" s="8">
        <v>181</v>
      </c>
      <c r="B11" s="9"/>
      <c r="C11" s="10" t="s">
        <v>9</v>
      </c>
      <c r="D11" s="23" t="s">
        <v>157</v>
      </c>
      <c r="E11" s="10" t="s">
        <v>158</v>
      </c>
      <c r="F11" s="13" t="s">
        <v>10</v>
      </c>
      <c r="G11" s="27">
        <v>80</v>
      </c>
      <c r="H11" s="27" t="s">
        <v>159</v>
      </c>
      <c r="I11" s="32">
        <v>25</v>
      </c>
      <c r="J11" s="32">
        <v>8</v>
      </c>
      <c r="K11" s="32"/>
      <c r="L11" s="32">
        <f t="shared" ref="L11:L54" si="0">I11*J11*K11</f>
        <v>0</v>
      </c>
      <c r="M11" s="33"/>
      <c r="N11" s="33"/>
      <c r="O11" s="31"/>
      <c r="P11" s="33"/>
      <c r="Q11" s="33">
        <f t="shared" ref="Q11:Q54" si="1">M11*N11*P11</f>
        <v>0</v>
      </c>
      <c r="R11" s="34" t="s">
        <v>170</v>
      </c>
      <c r="S11" s="34">
        <v>32</v>
      </c>
      <c r="T11" s="12" t="s">
        <v>248</v>
      </c>
      <c r="U11" s="34"/>
      <c r="V11" s="34">
        <f t="shared" ref="V11:V54" si="2">R11*S11*U11</f>
        <v>0</v>
      </c>
    </row>
    <row r="12" spans="1:22" ht="159.75" customHeight="1" x14ac:dyDescent="0.25">
      <c r="A12" s="8">
        <v>178</v>
      </c>
      <c r="B12" s="9"/>
      <c r="C12" s="10" t="s">
        <v>9</v>
      </c>
      <c r="D12" s="23" t="s">
        <v>157</v>
      </c>
      <c r="E12" s="10" t="s">
        <v>160</v>
      </c>
      <c r="F12" s="13" t="s">
        <v>161</v>
      </c>
      <c r="G12" s="27">
        <v>80</v>
      </c>
      <c r="H12" s="27" t="s">
        <v>159</v>
      </c>
      <c r="I12" s="32">
        <v>25</v>
      </c>
      <c r="J12" s="32">
        <v>8</v>
      </c>
      <c r="K12" s="32"/>
      <c r="L12" s="32">
        <f t="shared" si="0"/>
        <v>0</v>
      </c>
      <c r="M12" s="33"/>
      <c r="N12" s="33"/>
      <c r="O12" s="31"/>
      <c r="P12" s="33"/>
      <c r="Q12" s="33">
        <f t="shared" si="1"/>
        <v>0</v>
      </c>
      <c r="R12" s="34" t="s">
        <v>170</v>
      </c>
      <c r="S12" s="34">
        <v>32</v>
      </c>
      <c r="T12" s="12" t="s">
        <v>248</v>
      </c>
      <c r="U12" s="34"/>
      <c r="V12" s="34">
        <f t="shared" si="2"/>
        <v>0</v>
      </c>
    </row>
    <row r="13" spans="1:22" ht="159.75" customHeight="1" x14ac:dyDescent="0.25">
      <c r="A13" s="8">
        <v>179</v>
      </c>
      <c r="B13" s="9"/>
      <c r="C13" s="10" t="s">
        <v>9</v>
      </c>
      <c r="D13" s="23" t="s">
        <v>157</v>
      </c>
      <c r="E13" s="10" t="s">
        <v>162</v>
      </c>
      <c r="F13" s="13" t="s">
        <v>56</v>
      </c>
      <c r="G13" s="27">
        <v>80</v>
      </c>
      <c r="H13" s="27" t="s">
        <v>159</v>
      </c>
      <c r="I13" s="32">
        <v>25</v>
      </c>
      <c r="J13" s="32">
        <v>8</v>
      </c>
      <c r="K13" s="32"/>
      <c r="L13" s="32">
        <f t="shared" si="0"/>
        <v>0</v>
      </c>
      <c r="M13" s="33"/>
      <c r="N13" s="33"/>
      <c r="O13" s="31"/>
      <c r="P13" s="33"/>
      <c r="Q13" s="33">
        <f t="shared" si="1"/>
        <v>0</v>
      </c>
      <c r="R13" s="34" t="s">
        <v>170</v>
      </c>
      <c r="S13" s="34">
        <v>32</v>
      </c>
      <c r="T13" s="12" t="s">
        <v>248</v>
      </c>
      <c r="U13" s="34"/>
      <c r="V13" s="34">
        <f t="shared" si="2"/>
        <v>0</v>
      </c>
    </row>
    <row r="14" spans="1:22" ht="159.75" customHeight="1" x14ac:dyDescent="0.25">
      <c r="A14" s="8">
        <v>180</v>
      </c>
      <c r="B14" s="9"/>
      <c r="C14" s="10" t="s">
        <v>9</v>
      </c>
      <c r="D14" s="23" t="s">
        <v>157</v>
      </c>
      <c r="E14" s="10" t="s">
        <v>163</v>
      </c>
      <c r="F14" s="13" t="s">
        <v>77</v>
      </c>
      <c r="G14" s="27">
        <v>80</v>
      </c>
      <c r="H14" s="27" t="s">
        <v>159</v>
      </c>
      <c r="I14" s="32">
        <v>25</v>
      </c>
      <c r="J14" s="32">
        <v>8</v>
      </c>
      <c r="K14" s="32"/>
      <c r="L14" s="32">
        <f t="shared" si="0"/>
        <v>0</v>
      </c>
      <c r="M14" s="33"/>
      <c r="N14" s="33"/>
      <c r="O14" s="31"/>
      <c r="P14" s="33"/>
      <c r="Q14" s="33">
        <f t="shared" si="1"/>
        <v>0</v>
      </c>
      <c r="R14" s="34" t="s">
        <v>170</v>
      </c>
      <c r="S14" s="34">
        <v>32</v>
      </c>
      <c r="T14" s="12" t="s">
        <v>248</v>
      </c>
      <c r="U14" s="34"/>
      <c r="V14" s="34">
        <f t="shared" si="2"/>
        <v>0</v>
      </c>
    </row>
    <row r="15" spans="1:22" ht="159.75" customHeight="1" x14ac:dyDescent="0.25">
      <c r="A15" s="8">
        <v>109</v>
      </c>
      <c r="B15" s="9"/>
      <c r="C15" s="10" t="s">
        <v>9</v>
      </c>
      <c r="D15" s="8" t="s">
        <v>25</v>
      </c>
      <c r="E15" s="8" t="s">
        <v>134</v>
      </c>
      <c r="F15" s="8" t="s">
        <v>26</v>
      </c>
      <c r="G15" s="16" t="s">
        <v>16</v>
      </c>
      <c r="H15" s="16" t="s">
        <v>27</v>
      </c>
      <c r="I15" s="32">
        <v>25</v>
      </c>
      <c r="J15" s="32">
        <v>8</v>
      </c>
      <c r="K15" s="32"/>
      <c r="L15" s="32">
        <f t="shared" si="0"/>
        <v>0</v>
      </c>
      <c r="M15" s="33"/>
      <c r="N15" s="33"/>
      <c r="O15" s="30"/>
      <c r="P15" s="33"/>
      <c r="Q15" s="33">
        <f t="shared" si="1"/>
        <v>0</v>
      </c>
      <c r="R15" s="34" t="s">
        <v>170</v>
      </c>
      <c r="S15" s="34">
        <v>32</v>
      </c>
      <c r="T15" s="12" t="s">
        <v>248</v>
      </c>
      <c r="U15" s="34"/>
      <c r="V15" s="34">
        <f t="shared" si="2"/>
        <v>0</v>
      </c>
    </row>
    <row r="16" spans="1:22" ht="159.75" customHeight="1" x14ac:dyDescent="0.25">
      <c r="A16" s="8">
        <v>112</v>
      </c>
      <c r="B16" s="9"/>
      <c r="C16" s="10" t="s">
        <v>9</v>
      </c>
      <c r="D16" s="8" t="s">
        <v>25</v>
      </c>
      <c r="E16" s="8" t="s">
        <v>207</v>
      </c>
      <c r="F16" s="14" t="s">
        <v>208</v>
      </c>
      <c r="G16" s="22" t="s">
        <v>16</v>
      </c>
      <c r="H16" s="22" t="s">
        <v>27</v>
      </c>
      <c r="I16" s="32">
        <v>25</v>
      </c>
      <c r="J16" s="32">
        <v>8</v>
      </c>
      <c r="K16" s="32"/>
      <c r="L16" s="32">
        <f t="shared" si="0"/>
        <v>0</v>
      </c>
      <c r="M16" s="33"/>
      <c r="N16" s="33"/>
      <c r="O16" s="30"/>
      <c r="P16" s="33"/>
      <c r="Q16" s="33">
        <f t="shared" si="1"/>
        <v>0</v>
      </c>
      <c r="R16" s="34" t="s">
        <v>170</v>
      </c>
      <c r="S16" s="34">
        <v>32</v>
      </c>
      <c r="T16" s="12" t="s">
        <v>248</v>
      </c>
      <c r="U16" s="34"/>
      <c r="V16" s="34">
        <f t="shared" si="2"/>
        <v>0</v>
      </c>
    </row>
    <row r="17" spans="1:22" ht="159.75" customHeight="1" x14ac:dyDescent="0.25">
      <c r="A17" s="8">
        <v>111</v>
      </c>
      <c r="B17" s="9"/>
      <c r="C17" s="10" t="s">
        <v>9</v>
      </c>
      <c r="D17" s="8" t="s">
        <v>25</v>
      </c>
      <c r="E17" s="10" t="s">
        <v>138</v>
      </c>
      <c r="F17" s="13" t="s">
        <v>139</v>
      </c>
      <c r="G17" s="23" t="s">
        <v>16</v>
      </c>
      <c r="H17" s="23" t="s">
        <v>140</v>
      </c>
      <c r="I17" s="32">
        <v>25</v>
      </c>
      <c r="J17" s="32">
        <v>8</v>
      </c>
      <c r="K17" s="32"/>
      <c r="L17" s="32">
        <f t="shared" si="0"/>
        <v>0</v>
      </c>
      <c r="M17" s="33"/>
      <c r="N17" s="33"/>
      <c r="O17" s="30"/>
      <c r="P17" s="33"/>
      <c r="Q17" s="33">
        <f t="shared" si="1"/>
        <v>0</v>
      </c>
      <c r="R17" s="34" t="s">
        <v>170</v>
      </c>
      <c r="S17" s="34">
        <v>32</v>
      </c>
      <c r="T17" s="12" t="s">
        <v>248</v>
      </c>
      <c r="U17" s="34"/>
      <c r="V17" s="34">
        <f t="shared" si="2"/>
        <v>0</v>
      </c>
    </row>
    <row r="18" spans="1:22" ht="159.75" customHeight="1" x14ac:dyDescent="0.25">
      <c r="A18" s="8">
        <v>106</v>
      </c>
      <c r="B18" s="9"/>
      <c r="C18" s="10" t="s">
        <v>9</v>
      </c>
      <c r="D18" s="8" t="s">
        <v>25</v>
      </c>
      <c r="E18" s="8" t="s">
        <v>135</v>
      </c>
      <c r="F18" s="8" t="s">
        <v>28</v>
      </c>
      <c r="G18" s="16" t="s">
        <v>16</v>
      </c>
      <c r="H18" s="16" t="s">
        <v>27</v>
      </c>
      <c r="I18" s="32">
        <v>25</v>
      </c>
      <c r="J18" s="32">
        <v>8</v>
      </c>
      <c r="K18" s="32"/>
      <c r="L18" s="32">
        <f t="shared" si="0"/>
        <v>0</v>
      </c>
      <c r="M18" s="33"/>
      <c r="N18" s="33"/>
      <c r="O18" s="30"/>
      <c r="P18" s="33"/>
      <c r="Q18" s="33">
        <f t="shared" si="1"/>
        <v>0</v>
      </c>
      <c r="R18" s="34" t="s">
        <v>170</v>
      </c>
      <c r="S18" s="34">
        <v>32</v>
      </c>
      <c r="T18" s="12" t="s">
        <v>248</v>
      </c>
      <c r="U18" s="34"/>
      <c r="V18" s="34">
        <f t="shared" si="2"/>
        <v>0</v>
      </c>
    </row>
    <row r="19" spans="1:22" ht="159.75" customHeight="1" x14ac:dyDescent="0.25">
      <c r="A19" s="8">
        <v>105</v>
      </c>
      <c r="B19" s="9"/>
      <c r="C19" s="10" t="s">
        <v>9</v>
      </c>
      <c r="D19" s="10" t="s">
        <v>25</v>
      </c>
      <c r="E19" s="8" t="s">
        <v>136</v>
      </c>
      <c r="F19" s="10" t="s">
        <v>29</v>
      </c>
      <c r="G19" s="11" t="s">
        <v>16</v>
      </c>
      <c r="H19" s="11" t="s">
        <v>27</v>
      </c>
      <c r="I19" s="32">
        <v>25</v>
      </c>
      <c r="J19" s="32">
        <v>8</v>
      </c>
      <c r="K19" s="32"/>
      <c r="L19" s="32">
        <f t="shared" si="0"/>
        <v>0</v>
      </c>
      <c r="M19" s="33"/>
      <c r="N19" s="33"/>
      <c r="O19" s="30"/>
      <c r="P19" s="33"/>
      <c r="Q19" s="33">
        <f t="shared" si="1"/>
        <v>0</v>
      </c>
      <c r="R19" s="34" t="s">
        <v>170</v>
      </c>
      <c r="S19" s="34">
        <v>32</v>
      </c>
      <c r="T19" s="12" t="s">
        <v>248</v>
      </c>
      <c r="U19" s="34"/>
      <c r="V19" s="34">
        <f t="shared" si="2"/>
        <v>0</v>
      </c>
    </row>
    <row r="20" spans="1:22" ht="159.75" customHeight="1" x14ac:dyDescent="0.25">
      <c r="A20" s="8">
        <v>110</v>
      </c>
      <c r="B20" s="9"/>
      <c r="C20" s="10" t="s">
        <v>9</v>
      </c>
      <c r="D20" s="8" t="s">
        <v>25</v>
      </c>
      <c r="E20" s="8" t="s">
        <v>137</v>
      </c>
      <c r="F20" s="8" t="s">
        <v>30</v>
      </c>
      <c r="G20" s="16" t="s">
        <v>16</v>
      </c>
      <c r="H20" s="16" t="s">
        <v>27</v>
      </c>
      <c r="I20" s="32">
        <v>25</v>
      </c>
      <c r="J20" s="32">
        <v>8</v>
      </c>
      <c r="K20" s="32"/>
      <c r="L20" s="32">
        <f t="shared" si="0"/>
        <v>0</v>
      </c>
      <c r="M20" s="33"/>
      <c r="N20" s="33"/>
      <c r="O20" s="30"/>
      <c r="P20" s="33"/>
      <c r="Q20" s="33">
        <f t="shared" si="1"/>
        <v>0</v>
      </c>
      <c r="R20" s="34" t="s">
        <v>170</v>
      </c>
      <c r="S20" s="34">
        <v>32</v>
      </c>
      <c r="T20" s="12" t="s">
        <v>248</v>
      </c>
      <c r="U20" s="34"/>
      <c r="V20" s="34">
        <f t="shared" si="2"/>
        <v>0</v>
      </c>
    </row>
    <row r="21" spans="1:22" ht="159.75" customHeight="1" x14ac:dyDescent="0.25">
      <c r="A21" s="8" t="s">
        <v>220</v>
      </c>
      <c r="B21" s="9"/>
      <c r="C21" s="10"/>
      <c r="D21" s="10" t="s">
        <v>13</v>
      </c>
      <c r="E21" s="8" t="s">
        <v>14</v>
      </c>
      <c r="F21" s="10" t="s">
        <v>10</v>
      </c>
      <c r="G21" s="11" t="s">
        <v>12</v>
      </c>
      <c r="H21" s="11" t="s">
        <v>11</v>
      </c>
      <c r="I21" s="32">
        <v>500</v>
      </c>
      <c r="J21" s="32"/>
      <c r="K21" s="32"/>
      <c r="L21" s="32">
        <f t="shared" si="0"/>
        <v>0</v>
      </c>
      <c r="M21" s="33"/>
      <c r="N21" s="33"/>
      <c r="O21" s="31"/>
      <c r="P21" s="33"/>
      <c r="Q21" s="33">
        <f t="shared" si="1"/>
        <v>0</v>
      </c>
      <c r="R21" s="34">
        <v>500</v>
      </c>
      <c r="S21" s="34"/>
      <c r="T21" s="15"/>
      <c r="U21" s="34"/>
      <c r="V21" s="34">
        <f t="shared" si="2"/>
        <v>0</v>
      </c>
    </row>
    <row r="22" spans="1:22" ht="159.75" customHeight="1" x14ac:dyDescent="0.25">
      <c r="A22" s="8">
        <v>237</v>
      </c>
      <c r="B22" s="9"/>
      <c r="C22" s="10" t="s">
        <v>15</v>
      </c>
      <c r="D22" s="10" t="s">
        <v>13</v>
      </c>
      <c r="E22" s="10" t="s">
        <v>189</v>
      </c>
      <c r="F22" s="14" t="s">
        <v>147</v>
      </c>
      <c r="G22" s="19" t="s">
        <v>148</v>
      </c>
      <c r="H22" s="22"/>
      <c r="I22" s="32">
        <v>600</v>
      </c>
      <c r="J22" s="32"/>
      <c r="K22" s="32"/>
      <c r="L22" s="32">
        <f t="shared" si="0"/>
        <v>0</v>
      </c>
      <c r="M22" s="33"/>
      <c r="N22" s="33"/>
      <c r="O22" s="30"/>
      <c r="P22" s="33"/>
      <c r="Q22" s="33">
        <f t="shared" si="1"/>
        <v>0</v>
      </c>
      <c r="R22" s="34">
        <v>500</v>
      </c>
      <c r="S22" s="34"/>
      <c r="T22" s="12" t="s">
        <v>65</v>
      </c>
      <c r="U22" s="34"/>
      <c r="V22" s="34">
        <f t="shared" si="2"/>
        <v>0</v>
      </c>
    </row>
    <row r="23" spans="1:22" ht="159.75" customHeight="1" x14ac:dyDescent="0.25">
      <c r="A23" s="8">
        <v>239</v>
      </c>
      <c r="B23" s="9"/>
      <c r="C23" s="10" t="s">
        <v>15</v>
      </c>
      <c r="D23" s="10" t="s">
        <v>13</v>
      </c>
      <c r="E23" s="10" t="s">
        <v>211</v>
      </c>
      <c r="F23" s="14" t="s">
        <v>10</v>
      </c>
      <c r="G23" s="24" t="s">
        <v>210</v>
      </c>
      <c r="H23" s="24" t="s">
        <v>194</v>
      </c>
      <c r="I23" s="32">
        <v>600</v>
      </c>
      <c r="J23" s="32"/>
      <c r="K23" s="32"/>
      <c r="L23" s="32">
        <f t="shared" si="0"/>
        <v>0</v>
      </c>
      <c r="M23" s="33"/>
      <c r="N23" s="33"/>
      <c r="O23" s="30"/>
      <c r="P23" s="33"/>
      <c r="Q23" s="33">
        <f t="shared" si="1"/>
        <v>0</v>
      </c>
      <c r="R23" s="34">
        <v>500</v>
      </c>
      <c r="S23" s="34"/>
      <c r="T23" s="12" t="s">
        <v>65</v>
      </c>
      <c r="U23" s="34"/>
      <c r="V23" s="34">
        <f t="shared" si="2"/>
        <v>0</v>
      </c>
    </row>
    <row r="24" spans="1:22" ht="159.75" customHeight="1" x14ac:dyDescent="0.25">
      <c r="A24" s="8">
        <v>240</v>
      </c>
      <c r="B24" s="9"/>
      <c r="C24" s="10" t="s">
        <v>15</v>
      </c>
      <c r="D24" s="10" t="s">
        <v>13</v>
      </c>
      <c r="E24" s="8" t="s">
        <v>187</v>
      </c>
      <c r="F24" s="10" t="s">
        <v>22</v>
      </c>
      <c r="G24" s="16" t="s">
        <v>23</v>
      </c>
      <c r="H24" s="16" t="s">
        <v>24</v>
      </c>
      <c r="I24" s="32">
        <v>600</v>
      </c>
      <c r="J24" s="32"/>
      <c r="K24" s="32"/>
      <c r="L24" s="32">
        <f t="shared" si="0"/>
        <v>0</v>
      </c>
      <c r="M24" s="33"/>
      <c r="N24" s="33"/>
      <c r="O24" s="30"/>
      <c r="P24" s="33"/>
      <c r="Q24" s="33">
        <f t="shared" si="1"/>
        <v>0</v>
      </c>
      <c r="R24" s="34">
        <v>500</v>
      </c>
      <c r="S24" s="34"/>
      <c r="T24" s="12" t="s">
        <v>65</v>
      </c>
      <c r="U24" s="34"/>
      <c r="V24" s="34">
        <f t="shared" si="2"/>
        <v>0</v>
      </c>
    </row>
    <row r="25" spans="1:22" ht="159.75" customHeight="1" x14ac:dyDescent="0.25">
      <c r="A25" s="8">
        <v>241</v>
      </c>
      <c r="B25" s="9"/>
      <c r="C25" s="10" t="s">
        <v>15</v>
      </c>
      <c r="D25" s="23" t="s">
        <v>13</v>
      </c>
      <c r="E25" s="10" t="s">
        <v>151</v>
      </c>
      <c r="F25" s="13" t="s">
        <v>144</v>
      </c>
      <c r="G25" s="13" t="s">
        <v>141</v>
      </c>
      <c r="H25" s="23" t="s">
        <v>24</v>
      </c>
      <c r="I25" s="32">
        <v>600</v>
      </c>
      <c r="J25" s="32"/>
      <c r="K25" s="32"/>
      <c r="L25" s="32">
        <f t="shared" si="0"/>
        <v>0</v>
      </c>
      <c r="M25" s="33"/>
      <c r="N25" s="33"/>
      <c r="O25" s="30"/>
      <c r="P25" s="33"/>
      <c r="Q25" s="33">
        <f t="shared" si="1"/>
        <v>0</v>
      </c>
      <c r="R25" s="34">
        <v>500</v>
      </c>
      <c r="S25" s="34"/>
      <c r="T25" s="12" t="s">
        <v>65</v>
      </c>
      <c r="U25" s="34"/>
      <c r="V25" s="34">
        <f t="shared" si="2"/>
        <v>0</v>
      </c>
    </row>
    <row r="26" spans="1:22" ht="159.75" customHeight="1" x14ac:dyDescent="0.25">
      <c r="A26" s="8">
        <v>242</v>
      </c>
      <c r="B26" s="9"/>
      <c r="C26" s="10" t="s">
        <v>15</v>
      </c>
      <c r="D26" s="8" t="s">
        <v>13</v>
      </c>
      <c r="E26" s="8" t="s">
        <v>200</v>
      </c>
      <c r="F26" s="14" t="s">
        <v>192</v>
      </c>
      <c r="G26" s="24" t="s">
        <v>193</v>
      </c>
      <c r="H26" s="24" t="s">
        <v>194</v>
      </c>
      <c r="I26" s="32">
        <v>600</v>
      </c>
      <c r="J26" s="32"/>
      <c r="K26" s="32"/>
      <c r="L26" s="32">
        <f t="shared" si="0"/>
        <v>0</v>
      </c>
      <c r="M26" s="33"/>
      <c r="N26" s="33"/>
      <c r="O26" s="30"/>
      <c r="P26" s="33"/>
      <c r="Q26" s="33">
        <f t="shared" si="1"/>
        <v>0</v>
      </c>
      <c r="R26" s="34">
        <v>500</v>
      </c>
      <c r="S26" s="34"/>
      <c r="T26" s="12" t="s">
        <v>65</v>
      </c>
      <c r="U26" s="34"/>
      <c r="V26" s="34">
        <f t="shared" si="2"/>
        <v>0</v>
      </c>
    </row>
    <row r="27" spans="1:22" ht="159.75" customHeight="1" x14ac:dyDescent="0.25">
      <c r="A27" s="8">
        <v>236</v>
      </c>
      <c r="B27" s="9"/>
      <c r="C27" s="10" t="s">
        <v>15</v>
      </c>
      <c r="D27" s="10" t="s">
        <v>13</v>
      </c>
      <c r="E27" s="10" t="s">
        <v>20</v>
      </c>
      <c r="F27" s="10" t="s">
        <v>18</v>
      </c>
      <c r="G27" s="11" t="s">
        <v>19</v>
      </c>
      <c r="H27" s="11" t="s">
        <v>17</v>
      </c>
      <c r="I27" s="32">
        <v>600</v>
      </c>
      <c r="J27" s="32"/>
      <c r="K27" s="32"/>
      <c r="L27" s="32">
        <f t="shared" si="0"/>
        <v>0</v>
      </c>
      <c r="M27" s="33"/>
      <c r="N27" s="33"/>
      <c r="O27" s="30"/>
      <c r="P27" s="33"/>
      <c r="Q27" s="33">
        <f t="shared" si="1"/>
        <v>0</v>
      </c>
      <c r="R27" s="34">
        <v>500</v>
      </c>
      <c r="S27" s="34"/>
      <c r="T27" s="12" t="s">
        <v>65</v>
      </c>
      <c r="U27" s="34"/>
      <c r="V27" s="34">
        <f t="shared" si="2"/>
        <v>0</v>
      </c>
    </row>
    <row r="28" spans="1:22" ht="159.75" customHeight="1" x14ac:dyDescent="0.25">
      <c r="A28" s="8">
        <v>233</v>
      </c>
      <c r="B28" s="9"/>
      <c r="C28" s="10" t="s">
        <v>15</v>
      </c>
      <c r="D28" s="10" t="s">
        <v>13</v>
      </c>
      <c r="E28" s="10" t="s">
        <v>150</v>
      </c>
      <c r="F28" s="13" t="s">
        <v>142</v>
      </c>
      <c r="G28" s="19" t="s">
        <v>143</v>
      </c>
      <c r="H28" s="19" t="s">
        <v>24</v>
      </c>
      <c r="I28" s="32">
        <v>600</v>
      </c>
      <c r="J28" s="32"/>
      <c r="K28" s="32"/>
      <c r="L28" s="32">
        <f t="shared" si="0"/>
        <v>0</v>
      </c>
      <c r="M28" s="33"/>
      <c r="N28" s="33"/>
      <c r="O28" s="30"/>
      <c r="P28" s="33"/>
      <c r="Q28" s="33">
        <f t="shared" si="1"/>
        <v>0</v>
      </c>
      <c r="R28" s="34">
        <v>500</v>
      </c>
      <c r="S28" s="34"/>
      <c r="T28" s="12" t="s">
        <v>65</v>
      </c>
      <c r="U28" s="34"/>
      <c r="V28" s="34">
        <f t="shared" si="2"/>
        <v>0</v>
      </c>
    </row>
    <row r="29" spans="1:22" ht="159.75" customHeight="1" x14ac:dyDescent="0.25">
      <c r="A29" s="8">
        <v>235</v>
      </c>
      <c r="B29" s="9"/>
      <c r="C29" s="10" t="s">
        <v>15</v>
      </c>
      <c r="D29" s="10" t="s">
        <v>13</v>
      </c>
      <c r="E29" s="10" t="s">
        <v>188</v>
      </c>
      <c r="F29" s="10" t="s">
        <v>149</v>
      </c>
      <c r="G29" s="19" t="s">
        <v>143</v>
      </c>
      <c r="H29" s="19" t="s">
        <v>24</v>
      </c>
      <c r="I29" s="32">
        <v>600</v>
      </c>
      <c r="J29" s="32"/>
      <c r="K29" s="32"/>
      <c r="L29" s="32">
        <f t="shared" si="0"/>
        <v>0</v>
      </c>
      <c r="M29" s="33"/>
      <c r="N29" s="33"/>
      <c r="O29" s="30"/>
      <c r="P29" s="33"/>
      <c r="Q29" s="33">
        <f t="shared" si="1"/>
        <v>0</v>
      </c>
      <c r="R29" s="34">
        <v>500</v>
      </c>
      <c r="S29" s="34"/>
      <c r="T29" s="12" t="s">
        <v>65</v>
      </c>
      <c r="U29" s="34"/>
      <c r="V29" s="34">
        <f t="shared" si="2"/>
        <v>0</v>
      </c>
    </row>
    <row r="30" spans="1:22" ht="159.75" customHeight="1" x14ac:dyDescent="0.25">
      <c r="A30" s="8">
        <v>238</v>
      </c>
      <c r="B30" s="9"/>
      <c r="C30" s="10" t="s">
        <v>15</v>
      </c>
      <c r="D30" s="10" t="s">
        <v>13</v>
      </c>
      <c r="E30" s="10" t="s">
        <v>152</v>
      </c>
      <c r="F30" s="10" t="s">
        <v>146</v>
      </c>
      <c r="G30" s="25" t="s">
        <v>33</v>
      </c>
      <c r="H30" s="25" t="s">
        <v>17</v>
      </c>
      <c r="I30" s="32">
        <v>600</v>
      </c>
      <c r="J30" s="32"/>
      <c r="K30" s="32"/>
      <c r="L30" s="32">
        <f t="shared" si="0"/>
        <v>0</v>
      </c>
      <c r="M30" s="33"/>
      <c r="N30" s="33"/>
      <c r="O30" s="30"/>
      <c r="P30" s="33"/>
      <c r="Q30" s="33">
        <f t="shared" si="1"/>
        <v>0</v>
      </c>
      <c r="R30" s="34">
        <v>500</v>
      </c>
      <c r="S30" s="34"/>
      <c r="T30" s="12" t="s">
        <v>65</v>
      </c>
      <c r="U30" s="34"/>
      <c r="V30" s="34">
        <f t="shared" si="2"/>
        <v>0</v>
      </c>
    </row>
    <row r="31" spans="1:22" ht="159.75" customHeight="1" x14ac:dyDescent="0.25">
      <c r="A31" s="8">
        <v>244</v>
      </c>
      <c r="B31" s="9"/>
      <c r="C31" s="10" t="s">
        <v>15</v>
      </c>
      <c r="D31" s="23" t="s">
        <v>13</v>
      </c>
      <c r="E31" s="10" t="s">
        <v>202</v>
      </c>
      <c r="F31" s="14" t="s">
        <v>195</v>
      </c>
      <c r="G31" s="23" t="s">
        <v>196</v>
      </c>
      <c r="H31" s="25"/>
      <c r="I31" s="32">
        <v>600</v>
      </c>
      <c r="J31" s="32"/>
      <c r="K31" s="32"/>
      <c r="L31" s="32">
        <f t="shared" si="0"/>
        <v>0</v>
      </c>
      <c r="M31" s="33"/>
      <c r="N31" s="33"/>
      <c r="O31" s="30"/>
      <c r="P31" s="33"/>
      <c r="Q31" s="33">
        <f t="shared" si="1"/>
        <v>0</v>
      </c>
      <c r="R31" s="34">
        <v>500</v>
      </c>
      <c r="S31" s="34"/>
      <c r="T31" s="12" t="s">
        <v>65</v>
      </c>
      <c r="U31" s="34"/>
      <c r="V31" s="34">
        <f t="shared" si="2"/>
        <v>0</v>
      </c>
    </row>
    <row r="32" spans="1:22" ht="159.75" customHeight="1" x14ac:dyDescent="0.25">
      <c r="A32" s="8">
        <v>243</v>
      </c>
      <c r="B32" s="9"/>
      <c r="C32" s="10" t="s">
        <v>15</v>
      </c>
      <c r="D32" s="23" t="s">
        <v>13</v>
      </c>
      <c r="E32" s="10" t="s">
        <v>201</v>
      </c>
      <c r="F32" s="14" t="s">
        <v>198</v>
      </c>
      <c r="G32" s="23" t="s">
        <v>196</v>
      </c>
      <c r="H32" s="24"/>
      <c r="I32" s="32">
        <v>600</v>
      </c>
      <c r="J32" s="32"/>
      <c r="K32" s="32"/>
      <c r="L32" s="32">
        <f t="shared" si="0"/>
        <v>0</v>
      </c>
      <c r="M32" s="33"/>
      <c r="N32" s="33"/>
      <c r="O32" s="30"/>
      <c r="P32" s="33"/>
      <c r="Q32" s="33">
        <f t="shared" si="1"/>
        <v>0</v>
      </c>
      <c r="R32" s="34">
        <v>500</v>
      </c>
      <c r="S32" s="34"/>
      <c r="T32" s="12" t="s">
        <v>65</v>
      </c>
      <c r="U32" s="34"/>
      <c r="V32" s="34">
        <f t="shared" si="2"/>
        <v>0</v>
      </c>
    </row>
    <row r="33" spans="1:22" ht="159.75" customHeight="1" x14ac:dyDescent="0.25">
      <c r="A33" s="8"/>
      <c r="B33" s="9"/>
      <c r="C33" s="10"/>
      <c r="D33" s="10" t="s">
        <v>13</v>
      </c>
      <c r="E33" s="8" t="s">
        <v>166</v>
      </c>
      <c r="F33" s="8"/>
      <c r="G33" s="11" t="s">
        <v>66</v>
      </c>
      <c r="H33" s="16" t="s">
        <v>11</v>
      </c>
      <c r="I33" s="32">
        <v>600</v>
      </c>
      <c r="J33" s="32"/>
      <c r="K33" s="32"/>
      <c r="L33" s="32">
        <f t="shared" si="0"/>
        <v>0</v>
      </c>
      <c r="M33" s="33"/>
      <c r="N33" s="33"/>
      <c r="O33" s="31"/>
      <c r="P33" s="33"/>
      <c r="Q33" s="33">
        <f t="shared" si="1"/>
        <v>0</v>
      </c>
      <c r="R33" s="34">
        <v>500</v>
      </c>
      <c r="S33" s="34"/>
      <c r="T33" s="15" t="s">
        <v>244</v>
      </c>
      <c r="U33" s="34"/>
      <c r="V33" s="34">
        <f t="shared" si="2"/>
        <v>0</v>
      </c>
    </row>
    <row r="34" spans="1:22" ht="159.75" customHeight="1" x14ac:dyDescent="0.25">
      <c r="A34" s="8">
        <v>201</v>
      </c>
      <c r="B34" s="9"/>
      <c r="C34" s="10"/>
      <c r="D34" s="10" t="s">
        <v>13</v>
      </c>
      <c r="E34" s="10" t="s">
        <v>86</v>
      </c>
      <c r="F34" s="13" t="s">
        <v>10</v>
      </c>
      <c r="G34" s="16" t="s">
        <v>72</v>
      </c>
      <c r="H34" s="16" t="s">
        <v>73</v>
      </c>
      <c r="I34" s="32">
        <v>700</v>
      </c>
      <c r="J34" s="32"/>
      <c r="K34" s="32"/>
      <c r="L34" s="32">
        <f t="shared" si="0"/>
        <v>0</v>
      </c>
      <c r="M34" s="33"/>
      <c r="N34" s="33"/>
      <c r="O34" s="30"/>
      <c r="P34" s="33"/>
      <c r="Q34" s="33">
        <f t="shared" si="1"/>
        <v>0</v>
      </c>
      <c r="R34" s="34">
        <v>600</v>
      </c>
      <c r="S34" s="34"/>
      <c r="T34" s="12" t="s">
        <v>65</v>
      </c>
      <c r="U34" s="34"/>
      <c r="V34" s="34">
        <f t="shared" si="2"/>
        <v>0</v>
      </c>
    </row>
    <row r="35" spans="1:22" ht="159.75" customHeight="1" x14ac:dyDescent="0.25">
      <c r="A35" s="8">
        <v>207</v>
      </c>
      <c r="B35" s="9"/>
      <c r="C35" s="10"/>
      <c r="D35" s="10" t="s">
        <v>13</v>
      </c>
      <c r="E35" s="8" t="s">
        <v>227</v>
      </c>
      <c r="F35" s="13" t="s">
        <v>225</v>
      </c>
      <c r="G35" s="21" t="s">
        <v>226</v>
      </c>
      <c r="H35" s="21" t="s">
        <v>34</v>
      </c>
      <c r="I35" s="32">
        <v>700</v>
      </c>
      <c r="J35" s="32"/>
      <c r="K35" s="32"/>
      <c r="L35" s="32">
        <f t="shared" si="0"/>
        <v>0</v>
      </c>
      <c r="M35" s="33"/>
      <c r="N35" s="33"/>
      <c r="O35" s="30"/>
      <c r="P35" s="33"/>
      <c r="Q35" s="33">
        <f t="shared" si="1"/>
        <v>0</v>
      </c>
      <c r="R35" s="34">
        <v>600</v>
      </c>
      <c r="S35" s="34"/>
      <c r="T35" s="12" t="s">
        <v>65</v>
      </c>
      <c r="U35" s="34"/>
      <c r="V35" s="34">
        <f t="shared" si="2"/>
        <v>0</v>
      </c>
    </row>
    <row r="36" spans="1:22" ht="159.75" customHeight="1" x14ac:dyDescent="0.25">
      <c r="A36" s="8">
        <v>206</v>
      </c>
      <c r="B36" s="9"/>
      <c r="C36" s="8"/>
      <c r="D36" s="10" t="s">
        <v>13</v>
      </c>
      <c r="E36" s="10" t="s">
        <v>131</v>
      </c>
      <c r="F36" s="13" t="s">
        <v>56</v>
      </c>
      <c r="G36" s="16" t="s">
        <v>130</v>
      </c>
      <c r="H36" s="13" t="s">
        <v>34</v>
      </c>
      <c r="I36" s="32">
        <v>700</v>
      </c>
      <c r="J36" s="32"/>
      <c r="K36" s="32"/>
      <c r="L36" s="32">
        <f t="shared" si="0"/>
        <v>0</v>
      </c>
      <c r="M36" s="33"/>
      <c r="N36" s="33"/>
      <c r="O36" s="30"/>
      <c r="P36" s="33"/>
      <c r="Q36" s="33">
        <f t="shared" si="1"/>
        <v>0</v>
      </c>
      <c r="R36" s="34">
        <v>600</v>
      </c>
      <c r="S36" s="34"/>
      <c r="T36" s="12" t="s">
        <v>65</v>
      </c>
      <c r="U36" s="34"/>
      <c r="V36" s="34">
        <f t="shared" si="2"/>
        <v>0</v>
      </c>
    </row>
    <row r="37" spans="1:22" ht="159.75" customHeight="1" x14ac:dyDescent="0.25">
      <c r="A37" s="8">
        <v>202</v>
      </c>
      <c r="B37" s="9"/>
      <c r="C37" s="10"/>
      <c r="D37" s="10" t="s">
        <v>13</v>
      </c>
      <c r="E37" s="10" t="s">
        <v>92</v>
      </c>
      <c r="F37" s="13" t="s">
        <v>21</v>
      </c>
      <c r="G37" s="16" t="s">
        <v>72</v>
      </c>
      <c r="H37" s="16" t="s">
        <v>73</v>
      </c>
      <c r="I37" s="32">
        <v>700</v>
      </c>
      <c r="J37" s="32"/>
      <c r="K37" s="32"/>
      <c r="L37" s="32">
        <f t="shared" si="0"/>
        <v>0</v>
      </c>
      <c r="M37" s="33"/>
      <c r="N37" s="33"/>
      <c r="O37" s="30"/>
      <c r="P37" s="33"/>
      <c r="Q37" s="33">
        <f t="shared" si="1"/>
        <v>0</v>
      </c>
      <c r="R37" s="34">
        <v>600</v>
      </c>
      <c r="S37" s="34"/>
      <c r="T37" s="12" t="s">
        <v>65</v>
      </c>
      <c r="U37" s="34"/>
      <c r="V37" s="34">
        <f t="shared" si="2"/>
        <v>0</v>
      </c>
    </row>
    <row r="38" spans="1:22" ht="159.75" customHeight="1" x14ac:dyDescent="0.25">
      <c r="A38" s="8">
        <v>204</v>
      </c>
      <c r="B38" s="9"/>
      <c r="C38" s="10"/>
      <c r="D38" s="10" t="s">
        <v>13</v>
      </c>
      <c r="E38" s="10" t="s">
        <v>98</v>
      </c>
      <c r="F38" s="13" t="s">
        <v>94</v>
      </c>
      <c r="G38" s="16" t="s">
        <v>72</v>
      </c>
      <c r="H38" s="16" t="s">
        <v>73</v>
      </c>
      <c r="I38" s="32">
        <v>700</v>
      </c>
      <c r="J38" s="32"/>
      <c r="K38" s="32"/>
      <c r="L38" s="32">
        <f t="shared" si="0"/>
        <v>0</v>
      </c>
      <c r="M38" s="33"/>
      <c r="N38" s="33"/>
      <c r="O38" s="30"/>
      <c r="P38" s="33"/>
      <c r="Q38" s="33">
        <f t="shared" si="1"/>
        <v>0</v>
      </c>
      <c r="R38" s="34">
        <v>600</v>
      </c>
      <c r="S38" s="34"/>
      <c r="T38" s="12" t="s">
        <v>65</v>
      </c>
      <c r="U38" s="34"/>
      <c r="V38" s="34">
        <f t="shared" si="2"/>
        <v>0</v>
      </c>
    </row>
    <row r="39" spans="1:22" ht="159.75" customHeight="1" x14ac:dyDescent="0.25">
      <c r="A39" s="8">
        <v>205</v>
      </c>
      <c r="B39" s="9"/>
      <c r="C39" s="10"/>
      <c r="D39" s="10" t="s">
        <v>13</v>
      </c>
      <c r="E39" s="8" t="s">
        <v>74</v>
      </c>
      <c r="F39" s="8" t="s">
        <v>71</v>
      </c>
      <c r="G39" s="16" t="s">
        <v>72</v>
      </c>
      <c r="H39" s="16" t="s">
        <v>73</v>
      </c>
      <c r="I39" s="32">
        <v>700</v>
      </c>
      <c r="J39" s="32"/>
      <c r="K39" s="32"/>
      <c r="L39" s="32">
        <f t="shared" si="0"/>
        <v>0</v>
      </c>
      <c r="M39" s="33"/>
      <c r="N39" s="33"/>
      <c r="O39" s="30"/>
      <c r="P39" s="33"/>
      <c r="Q39" s="33">
        <f t="shared" si="1"/>
        <v>0</v>
      </c>
      <c r="R39" s="34">
        <v>600</v>
      </c>
      <c r="S39" s="34"/>
      <c r="T39" s="12" t="s">
        <v>65</v>
      </c>
      <c r="U39" s="34"/>
      <c r="V39" s="34">
        <f t="shared" si="2"/>
        <v>0</v>
      </c>
    </row>
    <row r="40" spans="1:22" ht="159.75" customHeight="1" x14ac:dyDescent="0.25">
      <c r="A40" s="8">
        <v>203</v>
      </c>
      <c r="B40" s="9"/>
      <c r="C40" s="10"/>
      <c r="D40" s="10" t="s">
        <v>13</v>
      </c>
      <c r="E40" s="10" t="s">
        <v>100</v>
      </c>
      <c r="F40" s="13" t="s">
        <v>38</v>
      </c>
      <c r="G40" s="16" t="s">
        <v>72</v>
      </c>
      <c r="H40" s="16" t="s">
        <v>73</v>
      </c>
      <c r="I40" s="32">
        <v>700</v>
      </c>
      <c r="J40" s="32"/>
      <c r="K40" s="32"/>
      <c r="L40" s="32">
        <f t="shared" si="0"/>
        <v>0</v>
      </c>
      <c r="M40" s="33"/>
      <c r="N40" s="33"/>
      <c r="O40" s="30"/>
      <c r="P40" s="33"/>
      <c r="Q40" s="33">
        <f t="shared" si="1"/>
        <v>0</v>
      </c>
      <c r="R40" s="34">
        <v>600</v>
      </c>
      <c r="S40" s="34"/>
      <c r="T40" s="12" t="s">
        <v>65</v>
      </c>
      <c r="U40" s="34"/>
      <c r="V40" s="34">
        <f t="shared" si="2"/>
        <v>0</v>
      </c>
    </row>
    <row r="41" spans="1:22" ht="159.75" customHeight="1" x14ac:dyDescent="0.25">
      <c r="A41" s="39" t="s">
        <v>221</v>
      </c>
      <c r="B41" s="9"/>
      <c r="C41" s="10"/>
      <c r="D41" s="10" t="s">
        <v>13</v>
      </c>
      <c r="E41" s="10" t="s">
        <v>68</v>
      </c>
      <c r="F41" s="10" t="s">
        <v>67</v>
      </c>
      <c r="G41" s="11"/>
      <c r="H41" s="10" t="s">
        <v>17</v>
      </c>
      <c r="I41" s="32">
        <v>700</v>
      </c>
      <c r="J41" s="32"/>
      <c r="K41" s="32"/>
      <c r="L41" s="32">
        <f t="shared" si="0"/>
        <v>0</v>
      </c>
      <c r="M41" s="33"/>
      <c r="N41" s="33"/>
      <c r="O41" s="31"/>
      <c r="P41" s="33"/>
      <c r="Q41" s="33">
        <f t="shared" si="1"/>
        <v>0</v>
      </c>
      <c r="R41" s="34">
        <v>600</v>
      </c>
      <c r="S41" s="34"/>
      <c r="T41" s="12" t="s">
        <v>244</v>
      </c>
      <c r="U41" s="34"/>
      <c r="V41" s="34">
        <f t="shared" si="2"/>
        <v>0</v>
      </c>
    </row>
    <row r="42" spans="1:22" ht="159.75" customHeight="1" x14ac:dyDescent="0.25">
      <c r="A42" s="8">
        <v>117</v>
      </c>
      <c r="B42" s="9"/>
      <c r="C42" s="10" t="s">
        <v>9</v>
      </c>
      <c r="D42" s="8" t="s">
        <v>32</v>
      </c>
      <c r="E42" s="10" t="s">
        <v>35</v>
      </c>
      <c r="F42" s="8" t="s">
        <v>36</v>
      </c>
      <c r="G42" s="11" t="s">
        <v>33</v>
      </c>
      <c r="H42" s="11" t="s">
        <v>34</v>
      </c>
      <c r="I42" s="32">
        <v>60</v>
      </c>
      <c r="J42" s="32">
        <v>10</v>
      </c>
      <c r="K42" s="32"/>
      <c r="L42" s="32">
        <f t="shared" si="0"/>
        <v>0</v>
      </c>
      <c r="M42" s="33">
        <v>50</v>
      </c>
      <c r="N42" s="33">
        <v>10</v>
      </c>
      <c r="O42" s="30" t="s">
        <v>127</v>
      </c>
      <c r="P42" s="33"/>
      <c r="Q42" s="33">
        <f t="shared" si="1"/>
        <v>0</v>
      </c>
      <c r="R42" s="34">
        <v>50</v>
      </c>
      <c r="S42" s="34">
        <v>10</v>
      </c>
      <c r="T42" s="12" t="s">
        <v>127</v>
      </c>
      <c r="U42" s="34"/>
      <c r="V42" s="34">
        <f t="shared" si="2"/>
        <v>0</v>
      </c>
    </row>
    <row r="43" spans="1:22" ht="159.75" customHeight="1" x14ac:dyDescent="0.25">
      <c r="A43" s="8">
        <v>125</v>
      </c>
      <c r="B43" s="9"/>
      <c r="C43" s="10" t="s">
        <v>9</v>
      </c>
      <c r="D43" s="8" t="s">
        <v>39</v>
      </c>
      <c r="E43" s="8" t="s">
        <v>43</v>
      </c>
      <c r="F43" s="8" t="s">
        <v>42</v>
      </c>
      <c r="G43" s="16" t="s">
        <v>33</v>
      </c>
      <c r="H43" s="16" t="s">
        <v>40</v>
      </c>
      <c r="I43" s="32">
        <v>60</v>
      </c>
      <c r="J43" s="32">
        <v>1</v>
      </c>
      <c r="K43" s="32"/>
      <c r="L43" s="32">
        <f t="shared" si="0"/>
        <v>0</v>
      </c>
      <c r="M43" s="33">
        <v>50</v>
      </c>
      <c r="N43" s="33">
        <v>1</v>
      </c>
      <c r="O43" s="30" t="s">
        <v>41</v>
      </c>
      <c r="P43" s="33"/>
      <c r="Q43" s="33">
        <f t="shared" si="1"/>
        <v>0</v>
      </c>
      <c r="R43" s="34">
        <v>50</v>
      </c>
      <c r="S43" s="34">
        <v>1</v>
      </c>
      <c r="T43" s="12" t="s">
        <v>41</v>
      </c>
      <c r="U43" s="34"/>
      <c r="V43" s="34">
        <f t="shared" si="2"/>
        <v>0</v>
      </c>
    </row>
    <row r="44" spans="1:22" ht="159.75" customHeight="1" x14ac:dyDescent="0.25">
      <c r="A44" s="8">
        <v>122</v>
      </c>
      <c r="B44" s="9"/>
      <c r="C44" s="10" t="s">
        <v>9</v>
      </c>
      <c r="D44" s="10" t="s">
        <v>39</v>
      </c>
      <c r="E44" s="8" t="s">
        <v>246</v>
      </c>
      <c r="F44" s="17" t="s">
        <v>44</v>
      </c>
      <c r="G44" s="16" t="s">
        <v>33</v>
      </c>
      <c r="H44" s="16" t="s">
        <v>40</v>
      </c>
      <c r="I44" s="32">
        <v>60</v>
      </c>
      <c r="J44" s="32">
        <v>1</v>
      </c>
      <c r="K44" s="32"/>
      <c r="L44" s="32">
        <f t="shared" si="0"/>
        <v>0</v>
      </c>
      <c r="M44" s="33">
        <v>50</v>
      </c>
      <c r="N44" s="33">
        <v>1</v>
      </c>
      <c r="O44" s="30" t="s">
        <v>41</v>
      </c>
      <c r="P44" s="33"/>
      <c r="Q44" s="33">
        <f t="shared" si="1"/>
        <v>0</v>
      </c>
      <c r="R44" s="34">
        <v>50</v>
      </c>
      <c r="S44" s="34">
        <v>1</v>
      </c>
      <c r="T44" s="12" t="s">
        <v>41</v>
      </c>
      <c r="U44" s="34"/>
      <c r="V44" s="34">
        <f t="shared" si="2"/>
        <v>0</v>
      </c>
    </row>
    <row r="45" spans="1:22" ht="159.75" customHeight="1" x14ac:dyDescent="0.25">
      <c r="A45" s="8">
        <v>124</v>
      </c>
      <c r="B45" s="9"/>
      <c r="C45" s="10" t="s">
        <v>9</v>
      </c>
      <c r="D45" s="8" t="s">
        <v>39</v>
      </c>
      <c r="E45" s="8" t="s">
        <v>45</v>
      </c>
      <c r="F45" s="8" t="s">
        <v>46</v>
      </c>
      <c r="G45" s="16" t="s">
        <v>33</v>
      </c>
      <c r="H45" s="16" t="s">
        <v>40</v>
      </c>
      <c r="I45" s="32">
        <v>60</v>
      </c>
      <c r="J45" s="32">
        <v>1</v>
      </c>
      <c r="K45" s="32"/>
      <c r="L45" s="32">
        <f t="shared" si="0"/>
        <v>0</v>
      </c>
      <c r="M45" s="33">
        <v>50</v>
      </c>
      <c r="N45" s="33">
        <v>1</v>
      </c>
      <c r="O45" s="30" t="s">
        <v>41</v>
      </c>
      <c r="P45" s="33"/>
      <c r="Q45" s="33">
        <f t="shared" si="1"/>
        <v>0</v>
      </c>
      <c r="R45" s="34">
        <v>50</v>
      </c>
      <c r="S45" s="34">
        <v>1</v>
      </c>
      <c r="T45" s="12" t="s">
        <v>41</v>
      </c>
      <c r="U45" s="34"/>
      <c r="V45" s="34">
        <f t="shared" si="2"/>
        <v>0</v>
      </c>
    </row>
    <row r="46" spans="1:22" ht="159.75" customHeight="1" x14ac:dyDescent="0.25">
      <c r="A46" s="8">
        <v>171</v>
      </c>
      <c r="B46" s="9"/>
      <c r="C46" s="10" t="s">
        <v>15</v>
      </c>
      <c r="D46" s="10" t="s">
        <v>47</v>
      </c>
      <c r="E46" s="8" t="s">
        <v>48</v>
      </c>
      <c r="F46" s="10" t="s">
        <v>38</v>
      </c>
      <c r="G46" s="16" t="s">
        <v>49</v>
      </c>
      <c r="H46" s="11" t="s">
        <v>50</v>
      </c>
      <c r="I46" s="32">
        <v>50</v>
      </c>
      <c r="J46" s="32">
        <v>1</v>
      </c>
      <c r="K46" s="32"/>
      <c r="L46" s="32">
        <f t="shared" si="0"/>
        <v>0</v>
      </c>
      <c r="M46" s="33"/>
      <c r="N46" s="33"/>
      <c r="O46" s="31"/>
      <c r="P46" s="33"/>
      <c r="Q46" s="33">
        <f t="shared" si="1"/>
        <v>0</v>
      </c>
      <c r="R46" s="34" t="s">
        <v>171</v>
      </c>
      <c r="S46" s="34" t="s">
        <v>172</v>
      </c>
      <c r="T46" s="12" t="s">
        <v>41</v>
      </c>
      <c r="U46" s="34"/>
      <c r="V46" s="34">
        <f t="shared" si="2"/>
        <v>0</v>
      </c>
    </row>
    <row r="47" spans="1:22" ht="159.75" customHeight="1" x14ac:dyDescent="0.25">
      <c r="A47" s="8">
        <v>130</v>
      </c>
      <c r="B47" s="9"/>
      <c r="C47" s="10" t="s">
        <v>9</v>
      </c>
      <c r="D47" s="10" t="s">
        <v>51</v>
      </c>
      <c r="E47" s="10" t="s">
        <v>52</v>
      </c>
      <c r="F47" s="10" t="s">
        <v>10</v>
      </c>
      <c r="G47" s="11" t="s">
        <v>53</v>
      </c>
      <c r="H47" s="11" t="s">
        <v>54</v>
      </c>
      <c r="I47" s="32">
        <v>80</v>
      </c>
      <c r="J47" s="32">
        <v>1</v>
      </c>
      <c r="K47" s="32"/>
      <c r="L47" s="32">
        <f t="shared" si="0"/>
        <v>0</v>
      </c>
      <c r="M47" s="33"/>
      <c r="N47" s="33"/>
      <c r="O47" s="30"/>
      <c r="P47" s="33"/>
      <c r="Q47" s="33">
        <f t="shared" si="1"/>
        <v>0</v>
      </c>
      <c r="R47" s="34">
        <v>60</v>
      </c>
      <c r="S47" s="34">
        <v>1</v>
      </c>
      <c r="T47" s="12" t="s">
        <v>41</v>
      </c>
      <c r="U47" s="34"/>
      <c r="V47" s="34">
        <f t="shared" si="2"/>
        <v>0</v>
      </c>
    </row>
    <row r="48" spans="1:22" ht="159.75" customHeight="1" x14ac:dyDescent="0.25">
      <c r="A48" s="8">
        <v>131</v>
      </c>
      <c r="B48" s="9"/>
      <c r="C48" s="10" t="s">
        <v>9</v>
      </c>
      <c r="D48" s="8" t="s">
        <v>51</v>
      </c>
      <c r="E48" s="8" t="s">
        <v>55</v>
      </c>
      <c r="F48" s="8" t="s">
        <v>56</v>
      </c>
      <c r="G48" s="16" t="s">
        <v>53</v>
      </c>
      <c r="H48" s="16" t="s">
        <v>54</v>
      </c>
      <c r="I48" s="32">
        <v>80</v>
      </c>
      <c r="J48" s="32">
        <v>1</v>
      </c>
      <c r="K48" s="32"/>
      <c r="L48" s="32">
        <f t="shared" si="0"/>
        <v>0</v>
      </c>
      <c r="M48" s="33"/>
      <c r="N48" s="33"/>
      <c r="O48" s="30"/>
      <c r="P48" s="33"/>
      <c r="Q48" s="33">
        <f t="shared" si="1"/>
        <v>0</v>
      </c>
      <c r="R48" s="34">
        <v>60</v>
      </c>
      <c r="S48" s="34">
        <v>1</v>
      </c>
      <c r="T48" s="12" t="s">
        <v>41</v>
      </c>
      <c r="U48" s="34"/>
      <c r="V48" s="34">
        <f t="shared" si="2"/>
        <v>0</v>
      </c>
    </row>
    <row r="49" spans="1:22" ht="159.75" customHeight="1" x14ac:dyDescent="0.25">
      <c r="A49" s="8">
        <v>128</v>
      </c>
      <c r="B49" s="9"/>
      <c r="C49" s="10" t="s">
        <v>9</v>
      </c>
      <c r="D49" s="8" t="s">
        <v>51</v>
      </c>
      <c r="E49" s="8" t="s">
        <v>57</v>
      </c>
      <c r="F49" s="8" t="s">
        <v>21</v>
      </c>
      <c r="G49" s="16" t="s">
        <v>53</v>
      </c>
      <c r="H49" s="16" t="s">
        <v>54</v>
      </c>
      <c r="I49" s="32">
        <v>80</v>
      </c>
      <c r="J49" s="32">
        <v>1</v>
      </c>
      <c r="K49" s="32"/>
      <c r="L49" s="32">
        <f t="shared" si="0"/>
        <v>0</v>
      </c>
      <c r="M49" s="33"/>
      <c r="N49" s="33"/>
      <c r="O49" s="30"/>
      <c r="P49" s="33"/>
      <c r="Q49" s="33">
        <f t="shared" si="1"/>
        <v>0</v>
      </c>
      <c r="R49" s="34">
        <v>60</v>
      </c>
      <c r="S49" s="34">
        <v>1</v>
      </c>
      <c r="T49" s="12" t="s">
        <v>41</v>
      </c>
      <c r="U49" s="34"/>
      <c r="V49" s="34">
        <f t="shared" si="2"/>
        <v>0</v>
      </c>
    </row>
    <row r="50" spans="1:22" ht="159.75" customHeight="1" x14ac:dyDescent="0.25">
      <c r="A50" s="8">
        <v>127</v>
      </c>
      <c r="B50" s="9"/>
      <c r="C50" s="10" t="s">
        <v>9</v>
      </c>
      <c r="D50" s="10" t="s">
        <v>51</v>
      </c>
      <c r="E50" s="10" t="s">
        <v>58</v>
      </c>
      <c r="F50" s="10" t="s">
        <v>31</v>
      </c>
      <c r="G50" s="11" t="s">
        <v>53</v>
      </c>
      <c r="H50" s="11" t="s">
        <v>54</v>
      </c>
      <c r="I50" s="32">
        <v>80</v>
      </c>
      <c r="J50" s="32">
        <v>1</v>
      </c>
      <c r="K50" s="32"/>
      <c r="L50" s="32">
        <f t="shared" si="0"/>
        <v>0</v>
      </c>
      <c r="M50" s="33"/>
      <c r="N50" s="33"/>
      <c r="O50" s="30"/>
      <c r="P50" s="33"/>
      <c r="Q50" s="33">
        <f t="shared" si="1"/>
        <v>0</v>
      </c>
      <c r="R50" s="34">
        <v>60</v>
      </c>
      <c r="S50" s="34">
        <v>1</v>
      </c>
      <c r="T50" s="12" t="s">
        <v>41</v>
      </c>
      <c r="U50" s="34"/>
      <c r="V50" s="34">
        <f t="shared" si="2"/>
        <v>0</v>
      </c>
    </row>
    <row r="51" spans="1:22" ht="159.75" customHeight="1" x14ac:dyDescent="0.25">
      <c r="A51" s="8">
        <v>129</v>
      </c>
      <c r="B51" s="9"/>
      <c r="C51" s="10" t="s">
        <v>9</v>
      </c>
      <c r="D51" s="10" t="s">
        <v>51</v>
      </c>
      <c r="E51" s="10" t="s">
        <v>59</v>
      </c>
      <c r="F51" s="10" t="s">
        <v>60</v>
      </c>
      <c r="G51" s="11" t="s">
        <v>53</v>
      </c>
      <c r="H51" s="11" t="s">
        <v>54</v>
      </c>
      <c r="I51" s="32">
        <v>80</v>
      </c>
      <c r="J51" s="32">
        <v>1</v>
      </c>
      <c r="K51" s="32"/>
      <c r="L51" s="32">
        <f t="shared" si="0"/>
        <v>0</v>
      </c>
      <c r="M51" s="33"/>
      <c r="N51" s="33"/>
      <c r="O51" s="30"/>
      <c r="P51" s="33"/>
      <c r="Q51" s="33">
        <f t="shared" si="1"/>
        <v>0</v>
      </c>
      <c r="R51" s="34">
        <v>60</v>
      </c>
      <c r="S51" s="34">
        <v>1</v>
      </c>
      <c r="T51" s="12" t="s">
        <v>41</v>
      </c>
      <c r="U51" s="34"/>
      <c r="V51" s="34">
        <f t="shared" si="2"/>
        <v>0</v>
      </c>
    </row>
    <row r="52" spans="1:22" ht="159.75" customHeight="1" x14ac:dyDescent="0.25">
      <c r="A52" s="9">
        <v>172</v>
      </c>
      <c r="B52" s="9"/>
      <c r="C52" s="10" t="s">
        <v>9</v>
      </c>
      <c r="D52" s="10" t="s">
        <v>61</v>
      </c>
      <c r="E52" s="8" t="s">
        <v>62</v>
      </c>
      <c r="F52" s="10" t="s">
        <v>37</v>
      </c>
      <c r="G52" s="11"/>
      <c r="H52" s="11"/>
      <c r="I52" s="32">
        <v>30</v>
      </c>
      <c r="J52" s="32">
        <v>8</v>
      </c>
      <c r="K52" s="32"/>
      <c r="L52" s="32">
        <f t="shared" si="0"/>
        <v>0</v>
      </c>
      <c r="M52" s="33"/>
      <c r="N52" s="33"/>
      <c r="O52" s="31"/>
      <c r="P52" s="33"/>
      <c r="Q52" s="33">
        <f t="shared" si="1"/>
        <v>0</v>
      </c>
      <c r="R52" s="34"/>
      <c r="S52" s="34"/>
      <c r="T52" s="15"/>
      <c r="U52" s="34"/>
      <c r="V52" s="34">
        <f t="shared" si="2"/>
        <v>0</v>
      </c>
    </row>
    <row r="53" spans="1:22" ht="159.75" customHeight="1" x14ac:dyDescent="0.25">
      <c r="A53" s="8" t="s">
        <v>215</v>
      </c>
      <c r="B53" s="9"/>
      <c r="C53" s="10" t="s">
        <v>15</v>
      </c>
      <c r="D53" s="10" t="s">
        <v>63</v>
      </c>
      <c r="E53" s="8" t="s">
        <v>64</v>
      </c>
      <c r="F53" s="10" t="s">
        <v>22</v>
      </c>
      <c r="G53" s="16" t="s">
        <v>214</v>
      </c>
      <c r="H53" s="16" t="s">
        <v>194</v>
      </c>
      <c r="I53" s="32">
        <v>60</v>
      </c>
      <c r="J53" s="32">
        <v>10</v>
      </c>
      <c r="K53" s="32"/>
      <c r="L53" s="32">
        <f t="shared" si="0"/>
        <v>0</v>
      </c>
      <c r="M53" s="33">
        <v>50</v>
      </c>
      <c r="N53" s="33">
        <v>10</v>
      </c>
      <c r="O53" s="30" t="s">
        <v>127</v>
      </c>
      <c r="P53" s="33"/>
      <c r="Q53" s="33">
        <f t="shared" si="1"/>
        <v>0</v>
      </c>
      <c r="R53" s="34">
        <v>50</v>
      </c>
      <c r="S53" s="34">
        <v>10</v>
      </c>
      <c r="T53" s="12" t="s">
        <v>127</v>
      </c>
      <c r="U53" s="34"/>
      <c r="V53" s="34">
        <f t="shared" si="2"/>
        <v>0</v>
      </c>
    </row>
    <row r="54" spans="1:22" ht="159.75" customHeight="1" x14ac:dyDescent="0.25">
      <c r="A54" s="8">
        <v>142</v>
      </c>
      <c r="B54" s="9"/>
      <c r="C54" s="10" t="s">
        <v>15</v>
      </c>
      <c r="D54" s="8" t="s">
        <v>63</v>
      </c>
      <c r="E54" s="8" t="s">
        <v>199</v>
      </c>
      <c r="F54" s="14" t="s">
        <v>192</v>
      </c>
      <c r="G54" s="24" t="s">
        <v>193</v>
      </c>
      <c r="H54" s="24" t="s">
        <v>194</v>
      </c>
      <c r="I54" s="32">
        <v>60</v>
      </c>
      <c r="J54" s="32">
        <v>10</v>
      </c>
      <c r="K54" s="32"/>
      <c r="L54" s="32">
        <f t="shared" si="0"/>
        <v>0</v>
      </c>
      <c r="M54" s="33">
        <v>50</v>
      </c>
      <c r="N54" s="33">
        <v>10</v>
      </c>
      <c r="O54" s="30" t="s">
        <v>127</v>
      </c>
      <c r="P54" s="33"/>
      <c r="Q54" s="33">
        <f t="shared" si="1"/>
        <v>0</v>
      </c>
      <c r="R54" s="34">
        <v>50</v>
      </c>
      <c r="S54" s="34">
        <v>10</v>
      </c>
      <c r="T54" s="12" t="s">
        <v>127</v>
      </c>
      <c r="U54" s="34"/>
      <c r="V54" s="34">
        <f t="shared" si="2"/>
        <v>0</v>
      </c>
    </row>
    <row r="55" spans="1:22" ht="159.75" customHeight="1" x14ac:dyDescent="0.25">
      <c r="A55" s="8">
        <v>138</v>
      </c>
      <c r="B55" s="9"/>
      <c r="C55" s="10" t="s">
        <v>15</v>
      </c>
      <c r="D55" s="10" t="s">
        <v>63</v>
      </c>
      <c r="E55" s="10" t="s">
        <v>145</v>
      </c>
      <c r="F55" s="10" t="s">
        <v>146</v>
      </c>
      <c r="G55" s="25" t="s">
        <v>33</v>
      </c>
      <c r="H55" s="25" t="s">
        <v>17</v>
      </c>
      <c r="I55" s="32">
        <v>60</v>
      </c>
      <c r="J55" s="32">
        <v>10</v>
      </c>
      <c r="K55" s="32"/>
      <c r="L55" s="32">
        <f t="shared" ref="L55:L96" si="3">I55*J55*K55</f>
        <v>0</v>
      </c>
      <c r="M55" s="33">
        <v>50</v>
      </c>
      <c r="N55" s="33">
        <v>10</v>
      </c>
      <c r="O55" s="30" t="s">
        <v>127</v>
      </c>
      <c r="P55" s="33"/>
      <c r="Q55" s="33">
        <f t="shared" ref="Q55:Q96" si="4">M55*N55*P55</f>
        <v>0</v>
      </c>
      <c r="R55" s="34">
        <v>50</v>
      </c>
      <c r="S55" s="34">
        <v>10</v>
      </c>
      <c r="T55" s="12" t="s">
        <v>127</v>
      </c>
      <c r="U55" s="34"/>
      <c r="V55" s="34">
        <f t="shared" ref="V55:V96" si="5">R55*S55*U55</f>
        <v>0</v>
      </c>
    </row>
    <row r="56" spans="1:22" ht="159.75" customHeight="1" x14ac:dyDescent="0.25">
      <c r="A56" s="8">
        <v>143</v>
      </c>
      <c r="B56" s="9"/>
      <c r="C56" s="10" t="s">
        <v>15</v>
      </c>
      <c r="D56" s="23" t="s">
        <v>63</v>
      </c>
      <c r="E56" s="10" t="s">
        <v>197</v>
      </c>
      <c r="F56" s="14" t="s">
        <v>198</v>
      </c>
      <c r="G56" s="23" t="s">
        <v>196</v>
      </c>
      <c r="H56" s="24"/>
      <c r="I56" s="32">
        <v>60</v>
      </c>
      <c r="J56" s="32">
        <v>10</v>
      </c>
      <c r="K56" s="32"/>
      <c r="L56" s="32">
        <f t="shared" si="3"/>
        <v>0</v>
      </c>
      <c r="M56" s="33">
        <v>50</v>
      </c>
      <c r="N56" s="33">
        <v>10</v>
      </c>
      <c r="O56" s="30" t="s">
        <v>127</v>
      </c>
      <c r="P56" s="33"/>
      <c r="Q56" s="33">
        <f t="shared" si="4"/>
        <v>0</v>
      </c>
      <c r="R56" s="34">
        <v>50</v>
      </c>
      <c r="S56" s="34">
        <v>10</v>
      </c>
      <c r="T56" s="12" t="s">
        <v>127</v>
      </c>
      <c r="U56" s="34"/>
      <c r="V56" s="34">
        <f t="shared" si="5"/>
        <v>0</v>
      </c>
    </row>
    <row r="57" spans="1:22" ht="159.75" customHeight="1" x14ac:dyDescent="0.25">
      <c r="A57" s="8">
        <v>152</v>
      </c>
      <c r="B57" s="9"/>
      <c r="C57" s="10" t="s">
        <v>9</v>
      </c>
      <c r="D57" s="8" t="s">
        <v>69</v>
      </c>
      <c r="E57" s="8" t="s">
        <v>70</v>
      </c>
      <c r="F57" s="8" t="s">
        <v>10</v>
      </c>
      <c r="G57" s="11" t="s">
        <v>66</v>
      </c>
      <c r="H57" s="16" t="s">
        <v>11</v>
      </c>
      <c r="I57" s="32">
        <v>30</v>
      </c>
      <c r="J57" s="32">
        <v>8</v>
      </c>
      <c r="K57" s="32"/>
      <c r="L57" s="32">
        <f t="shared" si="3"/>
        <v>0</v>
      </c>
      <c r="M57" s="33"/>
      <c r="N57" s="33"/>
      <c r="O57" s="31"/>
      <c r="P57" s="33"/>
      <c r="Q57" s="33">
        <f t="shared" si="4"/>
        <v>0</v>
      </c>
      <c r="R57" s="34">
        <v>25</v>
      </c>
      <c r="S57" s="34">
        <v>32</v>
      </c>
      <c r="T57" s="12" t="s">
        <v>248</v>
      </c>
      <c r="U57" s="34"/>
      <c r="V57" s="34">
        <f t="shared" si="5"/>
        <v>0</v>
      </c>
    </row>
    <row r="58" spans="1:22" ht="159.75" customHeight="1" x14ac:dyDescent="0.25">
      <c r="A58" s="8">
        <v>153</v>
      </c>
      <c r="B58" s="9"/>
      <c r="C58" s="10" t="s">
        <v>9</v>
      </c>
      <c r="D58" s="8" t="s">
        <v>69</v>
      </c>
      <c r="E58" s="8" t="s">
        <v>212</v>
      </c>
      <c r="F58" s="26" t="s">
        <v>213</v>
      </c>
      <c r="G58" s="22" t="s">
        <v>66</v>
      </c>
      <c r="H58" s="24" t="s">
        <v>11</v>
      </c>
      <c r="I58" s="32">
        <v>30</v>
      </c>
      <c r="J58" s="32">
        <v>8</v>
      </c>
      <c r="K58" s="32"/>
      <c r="L58" s="32">
        <f t="shared" si="3"/>
        <v>0</v>
      </c>
      <c r="M58" s="33"/>
      <c r="N58" s="33"/>
      <c r="O58" s="31"/>
      <c r="P58" s="33"/>
      <c r="Q58" s="33">
        <f t="shared" si="4"/>
        <v>0</v>
      </c>
      <c r="R58" s="34">
        <v>25</v>
      </c>
      <c r="S58" s="34">
        <v>32</v>
      </c>
      <c r="T58" s="12" t="s">
        <v>248</v>
      </c>
      <c r="U58" s="34"/>
      <c r="V58" s="34">
        <f t="shared" si="5"/>
        <v>0</v>
      </c>
    </row>
    <row r="59" spans="1:22" ht="159.75" customHeight="1" x14ac:dyDescent="0.25">
      <c r="A59" s="8">
        <v>149</v>
      </c>
      <c r="B59" s="9"/>
      <c r="C59" s="10" t="s">
        <v>9</v>
      </c>
      <c r="D59" s="10" t="s">
        <v>69</v>
      </c>
      <c r="E59" s="10" t="s">
        <v>153</v>
      </c>
      <c r="F59" s="26" t="s">
        <v>77</v>
      </c>
      <c r="G59" s="22" t="s">
        <v>66</v>
      </c>
      <c r="H59" s="24" t="s">
        <v>11</v>
      </c>
      <c r="I59" s="32">
        <v>30</v>
      </c>
      <c r="J59" s="32">
        <v>8</v>
      </c>
      <c r="K59" s="32"/>
      <c r="L59" s="32">
        <f t="shared" si="3"/>
        <v>0</v>
      </c>
      <c r="M59" s="33"/>
      <c r="N59" s="33"/>
      <c r="O59" s="31"/>
      <c r="P59" s="33"/>
      <c r="Q59" s="33">
        <f t="shared" si="4"/>
        <v>0</v>
      </c>
      <c r="R59" s="34">
        <v>25</v>
      </c>
      <c r="S59" s="34">
        <v>32</v>
      </c>
      <c r="T59" s="12" t="s">
        <v>248</v>
      </c>
      <c r="U59" s="34"/>
      <c r="V59" s="34">
        <f t="shared" si="5"/>
        <v>0</v>
      </c>
    </row>
    <row r="60" spans="1:22" ht="159.75" customHeight="1" x14ac:dyDescent="0.25">
      <c r="A60" s="8">
        <v>150</v>
      </c>
      <c r="B60" s="9"/>
      <c r="C60" s="10" t="s">
        <v>9</v>
      </c>
      <c r="D60" s="10" t="s">
        <v>69</v>
      </c>
      <c r="E60" s="10" t="s">
        <v>75</v>
      </c>
      <c r="F60" s="10" t="s">
        <v>76</v>
      </c>
      <c r="G60" s="11" t="s">
        <v>66</v>
      </c>
      <c r="H60" s="16" t="s">
        <v>11</v>
      </c>
      <c r="I60" s="32">
        <v>30</v>
      </c>
      <c r="J60" s="32">
        <v>8</v>
      </c>
      <c r="K60" s="32"/>
      <c r="L60" s="32">
        <f t="shared" si="3"/>
        <v>0</v>
      </c>
      <c r="M60" s="33"/>
      <c r="N60" s="33"/>
      <c r="O60" s="31"/>
      <c r="P60" s="33"/>
      <c r="Q60" s="33">
        <f t="shared" si="4"/>
        <v>0</v>
      </c>
      <c r="R60" s="34">
        <v>25</v>
      </c>
      <c r="S60" s="34">
        <v>32</v>
      </c>
      <c r="T60" s="12" t="s">
        <v>248</v>
      </c>
      <c r="U60" s="34"/>
      <c r="V60" s="34">
        <f t="shared" si="5"/>
        <v>0</v>
      </c>
    </row>
    <row r="61" spans="1:22" ht="159.75" customHeight="1" x14ac:dyDescent="0.25">
      <c r="A61" s="8">
        <v>147</v>
      </c>
      <c r="B61" s="9"/>
      <c r="C61" s="10" t="s">
        <v>9</v>
      </c>
      <c r="D61" s="10" t="s">
        <v>69</v>
      </c>
      <c r="E61" s="8" t="s">
        <v>79</v>
      </c>
      <c r="F61" s="10" t="s">
        <v>80</v>
      </c>
      <c r="G61" s="16" t="s">
        <v>78</v>
      </c>
      <c r="H61" s="16" t="s">
        <v>11</v>
      </c>
      <c r="I61" s="32">
        <v>30</v>
      </c>
      <c r="J61" s="32">
        <v>8</v>
      </c>
      <c r="K61" s="32"/>
      <c r="L61" s="32">
        <f t="shared" si="3"/>
        <v>0</v>
      </c>
      <c r="M61" s="33"/>
      <c r="N61" s="33"/>
      <c r="O61" s="31"/>
      <c r="P61" s="33"/>
      <c r="Q61" s="33">
        <f t="shared" si="4"/>
        <v>0</v>
      </c>
      <c r="R61" s="34">
        <v>25</v>
      </c>
      <c r="S61" s="34">
        <v>32</v>
      </c>
      <c r="T61" s="12" t="s">
        <v>248</v>
      </c>
      <c r="U61" s="34"/>
      <c r="V61" s="34">
        <f t="shared" si="5"/>
        <v>0</v>
      </c>
    </row>
    <row r="62" spans="1:22" ht="159.75" customHeight="1" x14ac:dyDescent="0.25">
      <c r="A62" s="8">
        <v>155</v>
      </c>
      <c r="B62" s="9"/>
      <c r="C62" s="10" t="s">
        <v>9</v>
      </c>
      <c r="D62" s="13" t="s">
        <v>81</v>
      </c>
      <c r="E62" s="8" t="s">
        <v>154</v>
      </c>
      <c r="F62" s="13" t="s">
        <v>155</v>
      </c>
      <c r="G62" s="22" t="s">
        <v>82</v>
      </c>
      <c r="H62" s="13" t="s">
        <v>83</v>
      </c>
      <c r="I62" s="32">
        <v>30</v>
      </c>
      <c r="J62" s="32">
        <v>8</v>
      </c>
      <c r="K62" s="32"/>
      <c r="L62" s="32">
        <f t="shared" si="3"/>
        <v>0</v>
      </c>
      <c r="M62" s="33"/>
      <c r="N62" s="33"/>
      <c r="O62" s="31"/>
      <c r="P62" s="33"/>
      <c r="Q62" s="33">
        <f t="shared" si="4"/>
        <v>0</v>
      </c>
      <c r="R62" s="34">
        <v>25</v>
      </c>
      <c r="S62" s="34">
        <v>32</v>
      </c>
      <c r="T62" s="12" t="s">
        <v>248</v>
      </c>
      <c r="U62" s="34"/>
      <c r="V62" s="34">
        <f t="shared" si="5"/>
        <v>0</v>
      </c>
    </row>
    <row r="63" spans="1:22" ht="159.75" customHeight="1" x14ac:dyDescent="0.25">
      <c r="A63" s="8">
        <v>157</v>
      </c>
      <c r="B63" s="9"/>
      <c r="C63" s="10" t="s">
        <v>9</v>
      </c>
      <c r="D63" s="13" t="s">
        <v>81</v>
      </c>
      <c r="E63" s="10" t="s">
        <v>156</v>
      </c>
      <c r="F63" s="13" t="s">
        <v>21</v>
      </c>
      <c r="G63" s="22" t="s">
        <v>82</v>
      </c>
      <c r="H63" s="13" t="s">
        <v>83</v>
      </c>
      <c r="I63" s="32">
        <v>30</v>
      </c>
      <c r="J63" s="32">
        <v>8</v>
      </c>
      <c r="K63" s="32"/>
      <c r="L63" s="32">
        <f t="shared" si="3"/>
        <v>0</v>
      </c>
      <c r="M63" s="33"/>
      <c r="N63" s="33"/>
      <c r="O63" s="31"/>
      <c r="P63" s="33"/>
      <c r="Q63" s="33">
        <f t="shared" si="4"/>
        <v>0</v>
      </c>
      <c r="R63" s="34">
        <v>25</v>
      </c>
      <c r="S63" s="34">
        <v>32</v>
      </c>
      <c r="T63" s="12" t="s">
        <v>248</v>
      </c>
      <c r="U63" s="34"/>
      <c r="V63" s="34">
        <f t="shared" si="5"/>
        <v>0</v>
      </c>
    </row>
    <row r="64" spans="1:22" ht="159.75" customHeight="1" x14ac:dyDescent="0.25">
      <c r="A64" s="8">
        <v>176</v>
      </c>
      <c r="B64" s="9"/>
      <c r="C64" s="10" t="s">
        <v>9</v>
      </c>
      <c r="D64" s="13" t="s">
        <v>164</v>
      </c>
      <c r="E64" s="10" t="s">
        <v>216</v>
      </c>
      <c r="F64" s="14" t="s">
        <v>67</v>
      </c>
      <c r="G64" s="38" t="s">
        <v>165</v>
      </c>
      <c r="H64" s="16"/>
      <c r="I64" s="32">
        <v>100</v>
      </c>
      <c r="J64" s="32">
        <v>1</v>
      </c>
      <c r="K64" s="32"/>
      <c r="L64" s="32">
        <f t="shared" si="3"/>
        <v>0</v>
      </c>
      <c r="M64" s="33"/>
      <c r="N64" s="33"/>
      <c r="O64" s="31"/>
      <c r="P64" s="33"/>
      <c r="Q64" s="33">
        <f t="shared" si="4"/>
        <v>0</v>
      </c>
      <c r="R64" s="34">
        <v>80</v>
      </c>
      <c r="S64" s="34"/>
      <c r="T64" s="15" t="s">
        <v>247</v>
      </c>
      <c r="U64" s="34"/>
      <c r="V64" s="34">
        <f t="shared" si="5"/>
        <v>0</v>
      </c>
    </row>
    <row r="65" spans="1:22" ht="159.75" customHeight="1" x14ac:dyDescent="0.25">
      <c r="A65" s="8">
        <v>36</v>
      </c>
      <c r="B65" s="18"/>
      <c r="C65" s="8" t="s">
        <v>9</v>
      </c>
      <c r="D65" s="8" t="s">
        <v>84</v>
      </c>
      <c r="E65" s="10" t="s">
        <v>101</v>
      </c>
      <c r="F65" s="10" t="s">
        <v>102</v>
      </c>
      <c r="G65" s="10" t="s">
        <v>103</v>
      </c>
      <c r="H65" s="10" t="s">
        <v>90</v>
      </c>
      <c r="I65" s="32">
        <v>30</v>
      </c>
      <c r="J65" s="32">
        <v>8</v>
      </c>
      <c r="K65" s="32"/>
      <c r="L65" s="32">
        <f t="shared" si="3"/>
        <v>0</v>
      </c>
      <c r="M65" s="33">
        <v>25</v>
      </c>
      <c r="N65" s="33">
        <v>32</v>
      </c>
      <c r="O65" s="30" t="s">
        <v>248</v>
      </c>
      <c r="P65" s="33"/>
      <c r="Q65" s="33">
        <f t="shared" si="4"/>
        <v>0</v>
      </c>
      <c r="R65" s="34">
        <v>20</v>
      </c>
      <c r="S65" s="34">
        <v>32</v>
      </c>
      <c r="T65" s="12" t="s">
        <v>248</v>
      </c>
      <c r="U65" s="34"/>
      <c r="V65" s="34">
        <f t="shared" si="5"/>
        <v>0</v>
      </c>
    </row>
    <row r="66" spans="1:22" ht="159.75" customHeight="1" x14ac:dyDescent="0.25">
      <c r="A66" s="8" t="s">
        <v>234</v>
      </c>
      <c r="B66" s="18"/>
      <c r="C66" s="8" t="s">
        <v>9</v>
      </c>
      <c r="D66" s="8" t="s">
        <v>84</v>
      </c>
      <c r="E66" s="10" t="s">
        <v>106</v>
      </c>
      <c r="F66" s="13" t="s">
        <v>10</v>
      </c>
      <c r="G66" s="19" t="s">
        <v>233</v>
      </c>
      <c r="H66" s="10" t="s">
        <v>90</v>
      </c>
      <c r="I66" s="32">
        <v>30</v>
      </c>
      <c r="J66" s="32">
        <v>8</v>
      </c>
      <c r="K66" s="32"/>
      <c r="L66" s="32">
        <f t="shared" si="3"/>
        <v>0</v>
      </c>
      <c r="M66" s="33">
        <v>25</v>
      </c>
      <c r="N66" s="33">
        <v>32</v>
      </c>
      <c r="O66" s="30" t="s">
        <v>248</v>
      </c>
      <c r="P66" s="33"/>
      <c r="Q66" s="33">
        <f t="shared" si="4"/>
        <v>0</v>
      </c>
      <c r="R66" s="34">
        <v>20</v>
      </c>
      <c r="S66" s="34">
        <v>32</v>
      </c>
      <c r="T66" s="12" t="s">
        <v>248</v>
      </c>
      <c r="U66" s="34"/>
      <c r="V66" s="34">
        <f t="shared" si="5"/>
        <v>0</v>
      </c>
    </row>
    <row r="67" spans="1:22" ht="159.75" customHeight="1" x14ac:dyDescent="0.25">
      <c r="A67" s="8" t="s">
        <v>255</v>
      </c>
      <c r="B67" s="18"/>
      <c r="C67" s="8" t="s">
        <v>9</v>
      </c>
      <c r="D67" s="8" t="s">
        <v>84</v>
      </c>
      <c r="E67" s="10" t="s">
        <v>91</v>
      </c>
      <c r="F67" s="13" t="s">
        <v>88</v>
      </c>
      <c r="G67" s="19" t="s">
        <v>251</v>
      </c>
      <c r="H67" s="10" t="s">
        <v>253</v>
      </c>
      <c r="I67" s="32">
        <v>30</v>
      </c>
      <c r="J67" s="32">
        <v>8</v>
      </c>
      <c r="K67" s="32"/>
      <c r="L67" s="32">
        <f t="shared" si="3"/>
        <v>0</v>
      </c>
      <c r="M67" s="33">
        <v>25</v>
      </c>
      <c r="N67" s="33">
        <v>32</v>
      </c>
      <c r="O67" s="30" t="s">
        <v>248</v>
      </c>
      <c r="P67" s="33"/>
      <c r="Q67" s="33">
        <f t="shared" si="4"/>
        <v>0</v>
      </c>
      <c r="R67" s="34">
        <v>20</v>
      </c>
      <c r="S67" s="34">
        <v>32</v>
      </c>
      <c r="T67" s="12" t="s">
        <v>248</v>
      </c>
      <c r="U67" s="34"/>
      <c r="V67" s="34">
        <f t="shared" si="5"/>
        <v>0</v>
      </c>
    </row>
    <row r="68" spans="1:22" ht="159.75" customHeight="1" x14ac:dyDescent="0.25">
      <c r="A68" s="8" t="s">
        <v>256</v>
      </c>
      <c r="B68" s="18"/>
      <c r="C68" s="8" t="s">
        <v>9</v>
      </c>
      <c r="D68" s="8" t="s">
        <v>84</v>
      </c>
      <c r="E68" s="10" t="s">
        <v>109</v>
      </c>
      <c r="F68" s="13" t="s">
        <v>21</v>
      </c>
      <c r="G68" s="10" t="s">
        <v>251</v>
      </c>
      <c r="H68" s="10" t="s">
        <v>252</v>
      </c>
      <c r="I68" s="32">
        <v>30</v>
      </c>
      <c r="J68" s="32">
        <v>8</v>
      </c>
      <c r="K68" s="32"/>
      <c r="L68" s="32">
        <f t="shared" si="3"/>
        <v>0</v>
      </c>
      <c r="M68" s="33">
        <v>25</v>
      </c>
      <c r="N68" s="33">
        <v>32</v>
      </c>
      <c r="O68" s="30" t="s">
        <v>248</v>
      </c>
      <c r="P68" s="33"/>
      <c r="Q68" s="33">
        <f t="shared" si="4"/>
        <v>0</v>
      </c>
      <c r="R68" s="34">
        <v>20</v>
      </c>
      <c r="S68" s="34">
        <v>32</v>
      </c>
      <c r="T68" s="12" t="s">
        <v>248</v>
      </c>
      <c r="U68" s="34"/>
      <c r="V68" s="34">
        <f t="shared" si="5"/>
        <v>0</v>
      </c>
    </row>
    <row r="69" spans="1:22" ht="159.75" customHeight="1" x14ac:dyDescent="0.25">
      <c r="A69" s="8">
        <v>47</v>
      </c>
      <c r="B69" s="18"/>
      <c r="C69" s="8" t="s">
        <v>9</v>
      </c>
      <c r="D69" s="8" t="s">
        <v>84</v>
      </c>
      <c r="E69" s="10" t="s">
        <v>132</v>
      </c>
      <c r="F69" s="13" t="s">
        <v>133</v>
      </c>
      <c r="G69" s="19" t="s">
        <v>231</v>
      </c>
      <c r="H69" s="10" t="s">
        <v>232</v>
      </c>
      <c r="I69" s="32">
        <v>30</v>
      </c>
      <c r="J69" s="32">
        <v>8</v>
      </c>
      <c r="K69" s="32"/>
      <c r="L69" s="32">
        <f t="shared" si="3"/>
        <v>0</v>
      </c>
      <c r="M69" s="33">
        <v>25</v>
      </c>
      <c r="N69" s="33">
        <v>32</v>
      </c>
      <c r="O69" s="30" t="s">
        <v>248</v>
      </c>
      <c r="P69" s="33"/>
      <c r="Q69" s="33">
        <f t="shared" si="4"/>
        <v>0</v>
      </c>
      <c r="R69" s="34">
        <v>20</v>
      </c>
      <c r="S69" s="34">
        <v>32</v>
      </c>
      <c r="T69" s="12" t="s">
        <v>248</v>
      </c>
      <c r="U69" s="34"/>
      <c r="V69" s="34">
        <f t="shared" si="5"/>
        <v>0</v>
      </c>
    </row>
    <row r="70" spans="1:22" ht="159.75" customHeight="1" x14ac:dyDescent="0.25">
      <c r="A70" s="8">
        <v>34</v>
      </c>
      <c r="B70" s="18"/>
      <c r="C70" s="8" t="s">
        <v>9</v>
      </c>
      <c r="D70" s="8" t="s">
        <v>84</v>
      </c>
      <c r="E70" s="10" t="s">
        <v>238</v>
      </c>
      <c r="F70" s="13" t="s">
        <v>239</v>
      </c>
      <c r="G70" s="10" t="s">
        <v>105</v>
      </c>
      <c r="H70" s="10" t="s">
        <v>90</v>
      </c>
      <c r="I70" s="32">
        <v>30</v>
      </c>
      <c r="J70" s="32">
        <v>8</v>
      </c>
      <c r="K70" s="32"/>
      <c r="L70" s="32">
        <f t="shared" si="3"/>
        <v>0</v>
      </c>
      <c r="M70" s="33">
        <v>25</v>
      </c>
      <c r="N70" s="33">
        <v>32</v>
      </c>
      <c r="O70" s="30" t="s">
        <v>248</v>
      </c>
      <c r="P70" s="33"/>
      <c r="Q70" s="33">
        <f t="shared" si="4"/>
        <v>0</v>
      </c>
      <c r="R70" s="34">
        <v>20</v>
      </c>
      <c r="S70" s="34">
        <v>32</v>
      </c>
      <c r="T70" s="12" t="s">
        <v>248</v>
      </c>
      <c r="U70" s="34"/>
      <c r="V70" s="34">
        <f t="shared" si="5"/>
        <v>0</v>
      </c>
    </row>
    <row r="71" spans="1:22" ht="159.75" customHeight="1" x14ac:dyDescent="0.25">
      <c r="A71" s="8">
        <v>31</v>
      </c>
      <c r="B71" s="18"/>
      <c r="C71" s="8" t="s">
        <v>9</v>
      </c>
      <c r="D71" s="8" t="s">
        <v>84</v>
      </c>
      <c r="E71" s="10" t="s">
        <v>110</v>
      </c>
      <c r="F71" s="13" t="s">
        <v>111</v>
      </c>
      <c r="G71" s="19" t="s">
        <v>89</v>
      </c>
      <c r="H71" s="10" t="s">
        <v>96</v>
      </c>
      <c r="I71" s="32">
        <v>30</v>
      </c>
      <c r="J71" s="32">
        <v>8</v>
      </c>
      <c r="K71" s="32"/>
      <c r="L71" s="32">
        <f t="shared" si="3"/>
        <v>0</v>
      </c>
      <c r="M71" s="33">
        <v>25</v>
      </c>
      <c r="N71" s="33">
        <v>32</v>
      </c>
      <c r="O71" s="30" t="s">
        <v>248</v>
      </c>
      <c r="P71" s="33"/>
      <c r="Q71" s="33">
        <f t="shared" si="4"/>
        <v>0</v>
      </c>
      <c r="R71" s="34">
        <v>20</v>
      </c>
      <c r="S71" s="34">
        <v>32</v>
      </c>
      <c r="T71" s="12" t="s">
        <v>248</v>
      </c>
      <c r="U71" s="34"/>
      <c r="V71" s="34">
        <f t="shared" si="5"/>
        <v>0</v>
      </c>
    </row>
    <row r="72" spans="1:22" ht="159.75" customHeight="1" x14ac:dyDescent="0.25">
      <c r="A72" s="8">
        <v>58</v>
      </c>
      <c r="B72" s="18"/>
      <c r="C72" s="8" t="s">
        <v>9</v>
      </c>
      <c r="D72" s="8" t="s">
        <v>84</v>
      </c>
      <c r="E72" s="10" t="s">
        <v>97</v>
      </c>
      <c r="F72" s="13" t="s">
        <v>95</v>
      </c>
      <c r="G72" s="19" t="s">
        <v>89</v>
      </c>
      <c r="H72" s="10" t="s">
        <v>96</v>
      </c>
      <c r="I72" s="32">
        <v>30</v>
      </c>
      <c r="J72" s="32">
        <v>8</v>
      </c>
      <c r="K72" s="32"/>
      <c r="L72" s="32">
        <f t="shared" si="3"/>
        <v>0</v>
      </c>
      <c r="M72" s="33">
        <v>25</v>
      </c>
      <c r="N72" s="33">
        <v>32</v>
      </c>
      <c r="O72" s="30" t="s">
        <v>248</v>
      </c>
      <c r="P72" s="33"/>
      <c r="Q72" s="33">
        <f t="shared" si="4"/>
        <v>0</v>
      </c>
      <c r="R72" s="34">
        <v>20</v>
      </c>
      <c r="S72" s="34">
        <v>32</v>
      </c>
      <c r="T72" s="12" t="s">
        <v>248</v>
      </c>
      <c r="U72" s="34"/>
      <c r="V72" s="34">
        <f t="shared" si="5"/>
        <v>0</v>
      </c>
    </row>
    <row r="73" spans="1:22" ht="159.75" customHeight="1" x14ac:dyDescent="0.25">
      <c r="A73" s="8">
        <v>53</v>
      </c>
      <c r="B73" s="18"/>
      <c r="C73" s="8" t="s">
        <v>9</v>
      </c>
      <c r="D73" s="8" t="s">
        <v>84</v>
      </c>
      <c r="E73" s="10" t="s">
        <v>235</v>
      </c>
      <c r="F73" s="13" t="s">
        <v>236</v>
      </c>
      <c r="G73" s="40" t="s">
        <v>237</v>
      </c>
      <c r="H73" s="40" t="s">
        <v>54</v>
      </c>
      <c r="I73" s="32">
        <v>30</v>
      </c>
      <c r="J73" s="32">
        <v>8</v>
      </c>
      <c r="K73" s="32"/>
      <c r="L73" s="32">
        <f t="shared" si="3"/>
        <v>0</v>
      </c>
      <c r="M73" s="33">
        <v>25</v>
      </c>
      <c r="N73" s="33">
        <v>32</v>
      </c>
      <c r="O73" s="30" t="s">
        <v>248</v>
      </c>
      <c r="P73" s="33"/>
      <c r="Q73" s="33">
        <f t="shared" si="4"/>
        <v>0</v>
      </c>
      <c r="R73" s="34">
        <v>20</v>
      </c>
      <c r="S73" s="34">
        <v>32</v>
      </c>
      <c r="T73" s="12" t="s">
        <v>248</v>
      </c>
      <c r="U73" s="34"/>
      <c r="V73" s="34">
        <f t="shared" si="5"/>
        <v>0</v>
      </c>
    </row>
    <row r="74" spans="1:22" ht="159.75" customHeight="1" x14ac:dyDescent="0.25">
      <c r="A74" s="8" t="s">
        <v>254</v>
      </c>
      <c r="B74" s="18"/>
      <c r="C74" s="8" t="s">
        <v>9</v>
      </c>
      <c r="D74" s="8" t="s">
        <v>84</v>
      </c>
      <c r="E74" s="10" t="s">
        <v>114</v>
      </c>
      <c r="F74" s="14" t="s">
        <v>38</v>
      </c>
      <c r="G74" s="10" t="s">
        <v>251</v>
      </c>
      <c r="H74" s="10" t="s">
        <v>253</v>
      </c>
      <c r="I74" s="32">
        <v>30</v>
      </c>
      <c r="J74" s="32">
        <v>8</v>
      </c>
      <c r="K74" s="32"/>
      <c r="L74" s="32">
        <f t="shared" si="3"/>
        <v>0</v>
      </c>
      <c r="M74" s="33">
        <v>25</v>
      </c>
      <c r="N74" s="33">
        <v>32</v>
      </c>
      <c r="O74" s="30" t="s">
        <v>248</v>
      </c>
      <c r="P74" s="33"/>
      <c r="Q74" s="33">
        <f t="shared" si="4"/>
        <v>0</v>
      </c>
      <c r="R74" s="34">
        <v>20</v>
      </c>
      <c r="S74" s="34">
        <v>32</v>
      </c>
      <c r="T74" s="12" t="s">
        <v>248</v>
      </c>
      <c r="U74" s="34"/>
      <c r="V74" s="34">
        <f t="shared" si="5"/>
        <v>0</v>
      </c>
    </row>
    <row r="75" spans="1:22" ht="159.75" customHeight="1" x14ac:dyDescent="0.25">
      <c r="A75" s="8">
        <v>60</v>
      </c>
      <c r="B75" s="18"/>
      <c r="C75" s="8" t="s">
        <v>9</v>
      </c>
      <c r="D75" s="8" t="s">
        <v>84</v>
      </c>
      <c r="E75" s="10" t="s">
        <v>115</v>
      </c>
      <c r="F75" s="13" t="s">
        <v>116</v>
      </c>
      <c r="G75" s="10" t="s">
        <v>105</v>
      </c>
      <c r="H75" s="10" t="s">
        <v>90</v>
      </c>
      <c r="I75" s="32">
        <v>30</v>
      </c>
      <c r="J75" s="32">
        <v>8</v>
      </c>
      <c r="K75" s="32"/>
      <c r="L75" s="32">
        <f t="shared" si="3"/>
        <v>0</v>
      </c>
      <c r="M75" s="33">
        <v>25</v>
      </c>
      <c r="N75" s="33">
        <v>32</v>
      </c>
      <c r="O75" s="30" t="s">
        <v>248</v>
      </c>
      <c r="P75" s="33"/>
      <c r="Q75" s="33">
        <f t="shared" si="4"/>
        <v>0</v>
      </c>
      <c r="R75" s="34">
        <v>20</v>
      </c>
      <c r="S75" s="34">
        <v>32</v>
      </c>
      <c r="T75" s="12" t="s">
        <v>248</v>
      </c>
      <c r="U75" s="34"/>
      <c r="V75" s="34">
        <f t="shared" si="5"/>
        <v>0</v>
      </c>
    </row>
    <row r="76" spans="1:22" ht="159.75" customHeight="1" x14ac:dyDescent="0.25">
      <c r="A76" s="8">
        <v>52</v>
      </c>
      <c r="B76" s="18"/>
      <c r="C76" s="8" t="s">
        <v>9</v>
      </c>
      <c r="D76" s="8" t="s">
        <v>84</v>
      </c>
      <c r="E76" s="10" t="s">
        <v>108</v>
      </c>
      <c r="F76" s="13" t="s">
        <v>107</v>
      </c>
      <c r="G76" s="19" t="s">
        <v>231</v>
      </c>
      <c r="H76" s="10" t="s">
        <v>232</v>
      </c>
      <c r="I76" s="32">
        <v>30</v>
      </c>
      <c r="J76" s="32">
        <v>8</v>
      </c>
      <c r="K76" s="32"/>
      <c r="L76" s="32">
        <f t="shared" si="3"/>
        <v>0</v>
      </c>
      <c r="M76" s="33">
        <v>25</v>
      </c>
      <c r="N76" s="33">
        <v>32</v>
      </c>
      <c r="O76" s="30" t="s">
        <v>248</v>
      </c>
      <c r="P76" s="33"/>
      <c r="Q76" s="33">
        <f t="shared" si="4"/>
        <v>0</v>
      </c>
      <c r="R76" s="34">
        <v>20</v>
      </c>
      <c r="S76" s="34">
        <v>32</v>
      </c>
      <c r="T76" s="12" t="s">
        <v>248</v>
      </c>
      <c r="U76" s="34"/>
      <c r="V76" s="34">
        <f t="shared" si="5"/>
        <v>0</v>
      </c>
    </row>
    <row r="77" spans="1:22" ht="159.75" customHeight="1" x14ac:dyDescent="0.25">
      <c r="A77" s="8" t="s">
        <v>240</v>
      </c>
      <c r="B77" s="18"/>
      <c r="C77" s="8" t="s">
        <v>9</v>
      </c>
      <c r="D77" s="8" t="s">
        <v>84</v>
      </c>
      <c r="E77" s="10" t="s">
        <v>241</v>
      </c>
      <c r="F77" s="13" t="s">
        <v>104</v>
      </c>
      <c r="G77" s="20" t="s">
        <v>89</v>
      </c>
      <c r="H77" s="10" t="s">
        <v>96</v>
      </c>
      <c r="I77" s="32">
        <v>30</v>
      </c>
      <c r="J77" s="32">
        <v>8</v>
      </c>
      <c r="K77" s="32"/>
      <c r="L77" s="32">
        <f t="shared" si="3"/>
        <v>0</v>
      </c>
      <c r="M77" s="33">
        <v>25</v>
      </c>
      <c r="N77" s="33">
        <v>32</v>
      </c>
      <c r="O77" s="30" t="s">
        <v>248</v>
      </c>
      <c r="P77" s="33"/>
      <c r="Q77" s="33">
        <f t="shared" si="4"/>
        <v>0</v>
      </c>
      <c r="R77" s="34">
        <v>20</v>
      </c>
      <c r="S77" s="34">
        <v>32</v>
      </c>
      <c r="T77" s="12" t="s">
        <v>248</v>
      </c>
      <c r="U77" s="34"/>
      <c r="V77" s="34">
        <f t="shared" si="5"/>
        <v>0</v>
      </c>
    </row>
    <row r="78" spans="1:22" ht="159.75" customHeight="1" x14ac:dyDescent="0.25">
      <c r="A78" s="8">
        <v>42</v>
      </c>
      <c r="B78" s="18"/>
      <c r="C78" s="8" t="s">
        <v>9</v>
      </c>
      <c r="D78" s="8" t="s">
        <v>84</v>
      </c>
      <c r="E78" s="10" t="s">
        <v>242</v>
      </c>
      <c r="F78" s="13" t="s">
        <v>104</v>
      </c>
      <c r="G78" s="41" t="s">
        <v>231</v>
      </c>
      <c r="H78" s="10" t="s">
        <v>232</v>
      </c>
      <c r="I78" s="32">
        <v>30</v>
      </c>
      <c r="J78" s="32">
        <v>8</v>
      </c>
      <c r="K78" s="32"/>
      <c r="L78" s="32">
        <f t="shared" si="3"/>
        <v>0</v>
      </c>
      <c r="M78" s="33">
        <v>25</v>
      </c>
      <c r="N78" s="33">
        <v>32</v>
      </c>
      <c r="O78" s="30" t="s">
        <v>248</v>
      </c>
      <c r="P78" s="33"/>
      <c r="Q78" s="33">
        <f t="shared" si="4"/>
        <v>0</v>
      </c>
      <c r="R78" s="34">
        <v>20</v>
      </c>
      <c r="S78" s="34">
        <v>32</v>
      </c>
      <c r="T78" s="12" t="s">
        <v>248</v>
      </c>
      <c r="U78" s="34"/>
      <c r="V78" s="34">
        <f t="shared" si="5"/>
        <v>0</v>
      </c>
    </row>
    <row r="79" spans="1:22" ht="159.75" customHeight="1" x14ac:dyDescent="0.25">
      <c r="A79" s="8">
        <v>35</v>
      </c>
      <c r="B79" s="18"/>
      <c r="C79" s="8" t="s">
        <v>9</v>
      </c>
      <c r="D79" s="8" t="s">
        <v>84</v>
      </c>
      <c r="E79" s="10" t="s">
        <v>190</v>
      </c>
      <c r="F79" s="14" t="s">
        <v>113</v>
      </c>
      <c r="G79" s="10" t="s">
        <v>105</v>
      </c>
      <c r="H79" s="10" t="s">
        <v>90</v>
      </c>
      <c r="I79" s="32">
        <v>30</v>
      </c>
      <c r="J79" s="32">
        <v>8</v>
      </c>
      <c r="K79" s="32"/>
      <c r="L79" s="32">
        <f t="shared" si="3"/>
        <v>0</v>
      </c>
      <c r="M79" s="33">
        <v>25</v>
      </c>
      <c r="N79" s="33">
        <v>32</v>
      </c>
      <c r="O79" s="30" t="s">
        <v>248</v>
      </c>
      <c r="P79" s="33"/>
      <c r="Q79" s="33">
        <f t="shared" si="4"/>
        <v>0</v>
      </c>
      <c r="R79" s="34">
        <v>20</v>
      </c>
      <c r="S79" s="34">
        <v>32</v>
      </c>
      <c r="T79" s="12" t="s">
        <v>248</v>
      </c>
      <c r="U79" s="34"/>
      <c r="V79" s="34">
        <f t="shared" si="5"/>
        <v>0</v>
      </c>
    </row>
    <row r="80" spans="1:22" ht="159.75" customHeight="1" x14ac:dyDescent="0.25">
      <c r="A80" s="8">
        <v>38</v>
      </c>
      <c r="B80" s="18"/>
      <c r="C80" s="8" t="s">
        <v>9</v>
      </c>
      <c r="D80" s="8" t="s">
        <v>84</v>
      </c>
      <c r="E80" s="10" t="s">
        <v>191</v>
      </c>
      <c r="F80" s="13" t="s">
        <v>112</v>
      </c>
      <c r="G80" s="19" t="s">
        <v>89</v>
      </c>
      <c r="H80" s="10" t="s">
        <v>96</v>
      </c>
      <c r="I80" s="32">
        <v>30</v>
      </c>
      <c r="J80" s="32">
        <v>8</v>
      </c>
      <c r="K80" s="32"/>
      <c r="L80" s="32">
        <f t="shared" si="3"/>
        <v>0</v>
      </c>
      <c r="M80" s="33">
        <v>25</v>
      </c>
      <c r="N80" s="33">
        <v>32</v>
      </c>
      <c r="O80" s="30" t="s">
        <v>248</v>
      </c>
      <c r="P80" s="33"/>
      <c r="Q80" s="33">
        <f t="shared" si="4"/>
        <v>0</v>
      </c>
      <c r="R80" s="34">
        <v>20</v>
      </c>
      <c r="S80" s="34">
        <v>32</v>
      </c>
      <c r="T80" s="12" t="s">
        <v>248</v>
      </c>
      <c r="U80" s="34"/>
      <c r="V80" s="34">
        <f t="shared" si="5"/>
        <v>0</v>
      </c>
    </row>
    <row r="81" spans="1:22" ht="159.75" customHeight="1" x14ac:dyDescent="0.25">
      <c r="A81" s="8">
        <v>43</v>
      </c>
      <c r="B81" s="18"/>
      <c r="C81" s="8" t="s">
        <v>9</v>
      </c>
      <c r="D81" s="8" t="s">
        <v>84</v>
      </c>
      <c r="E81" s="10" t="s">
        <v>243</v>
      </c>
      <c r="F81" s="13" t="s">
        <v>104</v>
      </c>
      <c r="G81" s="10" t="s">
        <v>89</v>
      </c>
      <c r="H81" s="10" t="s">
        <v>40</v>
      </c>
      <c r="I81" s="32">
        <v>30</v>
      </c>
      <c r="J81" s="32">
        <v>8</v>
      </c>
      <c r="K81" s="32"/>
      <c r="L81" s="32">
        <f t="shared" si="3"/>
        <v>0</v>
      </c>
      <c r="M81" s="33">
        <v>25</v>
      </c>
      <c r="N81" s="33">
        <v>32</v>
      </c>
      <c r="O81" s="30" t="s">
        <v>248</v>
      </c>
      <c r="P81" s="33"/>
      <c r="Q81" s="33">
        <f t="shared" si="4"/>
        <v>0</v>
      </c>
      <c r="R81" s="34">
        <v>20</v>
      </c>
      <c r="S81" s="34">
        <v>32</v>
      </c>
      <c r="T81" s="12" t="s">
        <v>248</v>
      </c>
      <c r="U81" s="34"/>
      <c r="V81" s="34">
        <f t="shared" si="5"/>
        <v>0</v>
      </c>
    </row>
    <row r="82" spans="1:22" ht="159.75" customHeight="1" x14ac:dyDescent="0.25">
      <c r="A82" s="8">
        <v>1</v>
      </c>
      <c r="B82" s="18"/>
      <c r="C82" s="8" t="s">
        <v>9</v>
      </c>
      <c r="D82" s="8" t="s">
        <v>173</v>
      </c>
      <c r="E82" s="10" t="s">
        <v>85</v>
      </c>
      <c r="F82" s="13" t="s">
        <v>10</v>
      </c>
      <c r="G82" s="16" t="s">
        <v>72</v>
      </c>
      <c r="H82" s="16" t="s">
        <v>73</v>
      </c>
      <c r="I82" s="32">
        <v>100</v>
      </c>
      <c r="J82" s="32">
        <v>1</v>
      </c>
      <c r="K82" s="32"/>
      <c r="L82" s="32">
        <f t="shared" si="3"/>
        <v>0</v>
      </c>
      <c r="M82" s="33"/>
      <c r="N82" s="33"/>
      <c r="O82" s="30"/>
      <c r="P82" s="33"/>
      <c r="Q82" s="33">
        <f t="shared" si="4"/>
        <v>0</v>
      </c>
      <c r="R82" s="34">
        <v>80</v>
      </c>
      <c r="S82" s="34">
        <v>1</v>
      </c>
      <c r="T82" s="12" t="s">
        <v>41</v>
      </c>
      <c r="U82" s="34"/>
      <c r="V82" s="34">
        <f t="shared" si="5"/>
        <v>0</v>
      </c>
    </row>
    <row r="83" spans="1:22" ht="159.75" customHeight="1" x14ac:dyDescent="0.25">
      <c r="A83" s="8">
        <v>6</v>
      </c>
      <c r="B83" s="9"/>
      <c r="C83" s="8" t="s">
        <v>9</v>
      </c>
      <c r="D83" s="8" t="s">
        <v>173</v>
      </c>
      <c r="E83" s="10" t="s">
        <v>129</v>
      </c>
      <c r="F83" s="13" t="s">
        <v>56</v>
      </c>
      <c r="G83" s="16" t="s">
        <v>130</v>
      </c>
      <c r="H83" s="13" t="s">
        <v>34</v>
      </c>
      <c r="I83" s="32">
        <v>100</v>
      </c>
      <c r="J83" s="32">
        <v>1</v>
      </c>
      <c r="K83" s="32"/>
      <c r="L83" s="32">
        <f t="shared" si="3"/>
        <v>0</v>
      </c>
      <c r="M83" s="33"/>
      <c r="N83" s="33"/>
      <c r="O83" s="30"/>
      <c r="P83" s="33"/>
      <c r="Q83" s="33">
        <f t="shared" si="4"/>
        <v>0</v>
      </c>
      <c r="R83" s="34">
        <v>80</v>
      </c>
      <c r="S83" s="34">
        <v>1</v>
      </c>
      <c r="T83" s="12" t="s">
        <v>41</v>
      </c>
      <c r="U83" s="34"/>
      <c r="V83" s="34">
        <f t="shared" si="5"/>
        <v>0</v>
      </c>
    </row>
    <row r="84" spans="1:22" ht="159.75" customHeight="1" x14ac:dyDescent="0.25">
      <c r="A84" s="8">
        <v>2</v>
      </c>
      <c r="B84" s="18"/>
      <c r="C84" s="8" t="s">
        <v>9</v>
      </c>
      <c r="D84" s="8" t="s">
        <v>173</v>
      </c>
      <c r="E84" s="10" t="s">
        <v>87</v>
      </c>
      <c r="F84" s="13" t="s">
        <v>21</v>
      </c>
      <c r="G84" s="16" t="s">
        <v>72</v>
      </c>
      <c r="H84" s="16" t="s">
        <v>73</v>
      </c>
      <c r="I84" s="32">
        <v>100</v>
      </c>
      <c r="J84" s="32">
        <v>1</v>
      </c>
      <c r="K84" s="32"/>
      <c r="L84" s="32">
        <f t="shared" si="3"/>
        <v>0</v>
      </c>
      <c r="M84" s="33"/>
      <c r="N84" s="33"/>
      <c r="O84" s="30"/>
      <c r="P84" s="33"/>
      <c r="Q84" s="33">
        <f t="shared" si="4"/>
        <v>0</v>
      </c>
      <c r="R84" s="34">
        <v>80</v>
      </c>
      <c r="S84" s="34">
        <v>1</v>
      </c>
      <c r="T84" s="12" t="s">
        <v>41</v>
      </c>
      <c r="U84" s="34"/>
      <c r="V84" s="34">
        <f t="shared" si="5"/>
        <v>0</v>
      </c>
    </row>
    <row r="85" spans="1:22" ht="159.75" customHeight="1" x14ac:dyDescent="0.25">
      <c r="A85" s="8">
        <v>14</v>
      </c>
      <c r="B85" s="9"/>
      <c r="C85" s="8" t="s">
        <v>9</v>
      </c>
      <c r="D85" s="8" t="s">
        <v>173</v>
      </c>
      <c r="E85" s="10" t="s">
        <v>257</v>
      </c>
      <c r="F85" s="13" t="s">
        <v>222</v>
      </c>
      <c r="G85" s="25" t="s">
        <v>223</v>
      </c>
      <c r="H85" s="21" t="s">
        <v>224</v>
      </c>
      <c r="I85" s="32">
        <v>300</v>
      </c>
      <c r="J85" s="32">
        <v>1</v>
      </c>
      <c r="K85" s="32"/>
      <c r="L85" s="32">
        <f t="shared" si="3"/>
        <v>0</v>
      </c>
      <c r="M85" s="33"/>
      <c r="N85" s="33"/>
      <c r="O85" s="30"/>
      <c r="P85" s="33"/>
      <c r="Q85" s="33">
        <f t="shared" si="4"/>
        <v>0</v>
      </c>
      <c r="R85" s="34">
        <v>200</v>
      </c>
      <c r="S85" s="34">
        <v>1</v>
      </c>
      <c r="T85" s="12" t="s">
        <v>41</v>
      </c>
      <c r="U85" s="34"/>
      <c r="V85" s="34">
        <f t="shared" si="5"/>
        <v>0</v>
      </c>
    </row>
    <row r="86" spans="1:22" ht="159.75" customHeight="1" x14ac:dyDescent="0.25">
      <c r="A86" s="8">
        <v>4</v>
      </c>
      <c r="B86" s="18"/>
      <c r="C86" s="8" t="s">
        <v>9</v>
      </c>
      <c r="D86" s="8" t="s">
        <v>173</v>
      </c>
      <c r="E86" s="10" t="s">
        <v>93</v>
      </c>
      <c r="F86" s="13" t="s">
        <v>94</v>
      </c>
      <c r="G86" s="16" t="s">
        <v>72</v>
      </c>
      <c r="H86" s="16" t="s">
        <v>73</v>
      </c>
      <c r="I86" s="32">
        <v>100</v>
      </c>
      <c r="J86" s="32">
        <v>1</v>
      </c>
      <c r="K86" s="32"/>
      <c r="L86" s="32">
        <f t="shared" si="3"/>
        <v>0</v>
      </c>
      <c r="M86" s="33"/>
      <c r="N86" s="33"/>
      <c r="O86" s="30"/>
      <c r="P86" s="33"/>
      <c r="Q86" s="33">
        <f t="shared" si="4"/>
        <v>0</v>
      </c>
      <c r="R86" s="34">
        <v>80</v>
      </c>
      <c r="S86" s="34">
        <v>1</v>
      </c>
      <c r="T86" s="12" t="s">
        <v>41</v>
      </c>
      <c r="U86" s="34"/>
      <c r="V86" s="34">
        <f t="shared" si="5"/>
        <v>0</v>
      </c>
    </row>
    <row r="87" spans="1:22" ht="159.75" customHeight="1" x14ac:dyDescent="0.25">
      <c r="A87" s="8">
        <v>5</v>
      </c>
      <c r="B87" s="9"/>
      <c r="C87" s="8" t="s">
        <v>9</v>
      </c>
      <c r="D87" s="8" t="s">
        <v>173</v>
      </c>
      <c r="E87" s="8" t="s">
        <v>128</v>
      </c>
      <c r="F87" s="8" t="s">
        <v>71</v>
      </c>
      <c r="G87" s="16" t="s">
        <v>72</v>
      </c>
      <c r="H87" s="16" t="s">
        <v>73</v>
      </c>
      <c r="I87" s="32">
        <v>100</v>
      </c>
      <c r="J87" s="32">
        <v>1</v>
      </c>
      <c r="K87" s="32"/>
      <c r="L87" s="32">
        <f t="shared" si="3"/>
        <v>0</v>
      </c>
      <c r="M87" s="33"/>
      <c r="N87" s="33"/>
      <c r="O87" s="30"/>
      <c r="P87" s="33"/>
      <c r="Q87" s="33">
        <f t="shared" si="4"/>
        <v>0</v>
      </c>
      <c r="R87" s="34">
        <v>80</v>
      </c>
      <c r="S87" s="34">
        <v>1</v>
      </c>
      <c r="T87" s="12" t="s">
        <v>41</v>
      </c>
      <c r="U87" s="34"/>
      <c r="V87" s="34">
        <f t="shared" si="5"/>
        <v>0</v>
      </c>
    </row>
    <row r="88" spans="1:22" ht="159.75" customHeight="1" x14ac:dyDescent="0.25">
      <c r="A88" s="8">
        <v>3</v>
      </c>
      <c r="B88" s="18"/>
      <c r="C88" s="8" t="s">
        <v>9</v>
      </c>
      <c r="D88" s="8" t="s">
        <v>173</v>
      </c>
      <c r="E88" s="10" t="s">
        <v>99</v>
      </c>
      <c r="F88" s="13" t="s">
        <v>38</v>
      </c>
      <c r="G88" s="16" t="s">
        <v>72</v>
      </c>
      <c r="H88" s="16" t="s">
        <v>73</v>
      </c>
      <c r="I88" s="32">
        <v>100</v>
      </c>
      <c r="J88" s="32">
        <v>1</v>
      </c>
      <c r="K88" s="32"/>
      <c r="L88" s="32">
        <f t="shared" si="3"/>
        <v>0</v>
      </c>
      <c r="M88" s="33"/>
      <c r="N88" s="33"/>
      <c r="O88" s="30"/>
      <c r="P88" s="33"/>
      <c r="Q88" s="33">
        <f t="shared" si="4"/>
        <v>0</v>
      </c>
      <c r="R88" s="34">
        <v>80</v>
      </c>
      <c r="S88" s="34">
        <v>1</v>
      </c>
      <c r="T88" s="12" t="s">
        <v>41</v>
      </c>
      <c r="U88" s="34"/>
      <c r="V88" s="34">
        <f t="shared" si="5"/>
        <v>0</v>
      </c>
    </row>
    <row r="89" spans="1:22" ht="159.75" customHeight="1" x14ac:dyDescent="0.25">
      <c r="A89" s="8">
        <v>11</v>
      </c>
      <c r="B89" s="9"/>
      <c r="C89" s="8" t="s">
        <v>9</v>
      </c>
      <c r="D89" s="8" t="s">
        <v>173</v>
      </c>
      <c r="E89" s="8" t="s">
        <v>229</v>
      </c>
      <c r="F89" s="13" t="s">
        <v>230</v>
      </c>
      <c r="G89" s="21" t="s">
        <v>228</v>
      </c>
      <c r="H89" s="21" t="s">
        <v>24</v>
      </c>
      <c r="I89" s="32">
        <v>100</v>
      </c>
      <c r="J89" s="32">
        <v>1</v>
      </c>
      <c r="K89" s="32"/>
      <c r="L89" s="32">
        <f t="shared" si="3"/>
        <v>0</v>
      </c>
      <c r="M89" s="33"/>
      <c r="N89" s="33"/>
      <c r="O89" s="30"/>
      <c r="P89" s="33"/>
      <c r="Q89" s="33">
        <f t="shared" si="4"/>
        <v>0</v>
      </c>
      <c r="R89" s="34">
        <v>80</v>
      </c>
      <c r="S89" s="34">
        <v>1</v>
      </c>
      <c r="T89" s="12" t="s">
        <v>41</v>
      </c>
      <c r="U89" s="34"/>
      <c r="V89" s="34">
        <f t="shared" si="5"/>
        <v>0</v>
      </c>
    </row>
    <row r="90" spans="1:22" ht="159.75" customHeight="1" x14ac:dyDescent="0.25">
      <c r="A90" s="8" t="s">
        <v>217</v>
      </c>
      <c r="B90" s="9"/>
      <c r="C90" s="10" t="s">
        <v>9</v>
      </c>
      <c r="D90" s="10" t="s">
        <v>117</v>
      </c>
      <c r="E90" s="10" t="s">
        <v>218</v>
      </c>
      <c r="F90" s="10" t="s">
        <v>67</v>
      </c>
      <c r="G90" s="11" t="s">
        <v>219</v>
      </c>
      <c r="H90" s="10" t="s">
        <v>17</v>
      </c>
      <c r="I90" s="32">
        <v>25</v>
      </c>
      <c r="J90" s="32"/>
      <c r="K90" s="32"/>
      <c r="L90" s="32">
        <f t="shared" si="3"/>
        <v>0</v>
      </c>
      <c r="M90" s="33"/>
      <c r="N90" s="33"/>
      <c r="O90" s="30"/>
      <c r="P90" s="33"/>
      <c r="Q90" s="33">
        <f t="shared" si="4"/>
        <v>0</v>
      </c>
      <c r="R90" s="34">
        <v>20</v>
      </c>
      <c r="S90" s="34"/>
      <c r="T90" s="12" t="s">
        <v>126</v>
      </c>
      <c r="U90" s="34"/>
      <c r="V90" s="34">
        <f t="shared" si="5"/>
        <v>0</v>
      </c>
    </row>
    <row r="91" spans="1:22" ht="159.75" customHeight="1" x14ac:dyDescent="0.25">
      <c r="A91" s="9"/>
      <c r="B91" s="9"/>
      <c r="C91" s="16" t="s">
        <v>11</v>
      </c>
      <c r="D91" s="10" t="s">
        <v>118</v>
      </c>
      <c r="E91" s="8" t="s">
        <v>119</v>
      </c>
      <c r="F91" s="10" t="s">
        <v>120</v>
      </c>
      <c r="G91" s="16" t="s">
        <v>11</v>
      </c>
      <c r="H91" s="16" t="s">
        <v>11</v>
      </c>
      <c r="I91" s="32">
        <v>200</v>
      </c>
      <c r="J91" s="32">
        <v>1</v>
      </c>
      <c r="K91" s="32"/>
      <c r="L91" s="32">
        <f t="shared" si="3"/>
        <v>0</v>
      </c>
      <c r="M91" s="33"/>
      <c r="N91" s="33"/>
      <c r="O91" s="30"/>
      <c r="P91" s="33"/>
      <c r="Q91" s="33">
        <f t="shared" si="4"/>
        <v>0</v>
      </c>
      <c r="R91" s="34">
        <v>150</v>
      </c>
      <c r="S91" s="34">
        <v>1</v>
      </c>
      <c r="T91" s="12" t="s">
        <v>121</v>
      </c>
      <c r="U91" s="34"/>
      <c r="V91" s="34">
        <f t="shared" si="5"/>
        <v>0</v>
      </c>
    </row>
    <row r="92" spans="1:22" ht="159.75" customHeight="1" x14ac:dyDescent="0.25">
      <c r="A92" s="9"/>
      <c r="B92" s="9"/>
      <c r="C92" s="16" t="s">
        <v>11</v>
      </c>
      <c r="D92" s="10" t="s">
        <v>118</v>
      </c>
      <c r="E92" s="8" t="s">
        <v>122</v>
      </c>
      <c r="F92" s="10" t="s">
        <v>120</v>
      </c>
      <c r="G92" s="16" t="s">
        <v>11</v>
      </c>
      <c r="H92" s="16" t="s">
        <v>11</v>
      </c>
      <c r="I92" s="32">
        <v>200</v>
      </c>
      <c r="J92" s="32">
        <v>1</v>
      </c>
      <c r="K92" s="32"/>
      <c r="L92" s="32">
        <f t="shared" si="3"/>
        <v>0</v>
      </c>
      <c r="M92" s="33"/>
      <c r="N92" s="33"/>
      <c r="O92" s="30"/>
      <c r="P92" s="33"/>
      <c r="Q92" s="33">
        <f t="shared" si="4"/>
        <v>0</v>
      </c>
      <c r="R92" s="34">
        <v>150</v>
      </c>
      <c r="S92" s="34">
        <v>1</v>
      </c>
      <c r="T92" s="12" t="s">
        <v>121</v>
      </c>
      <c r="U92" s="34"/>
      <c r="V92" s="34">
        <f t="shared" si="5"/>
        <v>0</v>
      </c>
    </row>
    <row r="93" spans="1:22" ht="159.75" customHeight="1" x14ac:dyDescent="0.25">
      <c r="A93" s="9"/>
      <c r="B93" s="9"/>
      <c r="C93" s="16" t="s">
        <v>11</v>
      </c>
      <c r="D93" s="10" t="s">
        <v>118</v>
      </c>
      <c r="E93" s="8" t="s">
        <v>123</v>
      </c>
      <c r="F93" s="10" t="s">
        <v>124</v>
      </c>
      <c r="G93" s="16" t="s">
        <v>11</v>
      </c>
      <c r="H93" s="16" t="s">
        <v>11</v>
      </c>
      <c r="I93" s="32">
        <v>200</v>
      </c>
      <c r="J93" s="32">
        <v>1</v>
      </c>
      <c r="K93" s="32"/>
      <c r="L93" s="32">
        <f t="shared" si="3"/>
        <v>0</v>
      </c>
      <c r="M93" s="33"/>
      <c r="N93" s="33"/>
      <c r="O93" s="30"/>
      <c r="P93" s="33"/>
      <c r="Q93" s="33">
        <f t="shared" si="4"/>
        <v>0</v>
      </c>
      <c r="R93" s="34">
        <v>150</v>
      </c>
      <c r="S93" s="34">
        <v>1</v>
      </c>
      <c r="T93" s="12" t="s">
        <v>121</v>
      </c>
      <c r="U93" s="34"/>
      <c r="V93" s="34">
        <f t="shared" si="5"/>
        <v>0</v>
      </c>
    </row>
    <row r="94" spans="1:22" ht="159.75" customHeight="1" x14ac:dyDescent="0.25">
      <c r="A94" s="9"/>
      <c r="B94" s="9"/>
      <c r="C94" s="16" t="s">
        <v>11</v>
      </c>
      <c r="D94" s="10" t="s">
        <v>118</v>
      </c>
      <c r="E94" s="8" t="s">
        <v>125</v>
      </c>
      <c r="F94" s="10" t="s">
        <v>37</v>
      </c>
      <c r="G94" s="16" t="s">
        <v>11</v>
      </c>
      <c r="H94" s="16" t="s">
        <v>11</v>
      </c>
      <c r="I94" s="32">
        <v>200</v>
      </c>
      <c r="J94" s="32">
        <v>1</v>
      </c>
      <c r="K94" s="32"/>
      <c r="L94" s="32">
        <f t="shared" si="3"/>
        <v>0</v>
      </c>
      <c r="M94" s="33"/>
      <c r="N94" s="33"/>
      <c r="O94" s="30"/>
      <c r="P94" s="33"/>
      <c r="Q94" s="33">
        <f t="shared" si="4"/>
        <v>0</v>
      </c>
      <c r="R94" s="34">
        <v>150</v>
      </c>
      <c r="S94" s="34">
        <v>1</v>
      </c>
      <c r="T94" s="12" t="s">
        <v>121</v>
      </c>
      <c r="U94" s="34"/>
      <c r="V94" s="34">
        <f t="shared" si="5"/>
        <v>0</v>
      </c>
    </row>
    <row r="95" spans="1:22" ht="159.75" customHeight="1" x14ac:dyDescent="0.25">
      <c r="A95" s="8"/>
      <c r="B95" s="9"/>
      <c r="C95" s="10"/>
      <c r="D95" s="10" t="s">
        <v>203</v>
      </c>
      <c r="E95" s="8" t="s">
        <v>203</v>
      </c>
      <c r="F95" s="8" t="s">
        <v>205</v>
      </c>
      <c r="G95" s="16"/>
      <c r="H95" s="16"/>
      <c r="I95" s="32">
        <v>150</v>
      </c>
      <c r="J95" s="32">
        <v>1</v>
      </c>
      <c r="K95" s="32"/>
      <c r="L95" s="32">
        <f t="shared" si="3"/>
        <v>0</v>
      </c>
      <c r="M95" s="33"/>
      <c r="N95" s="33"/>
      <c r="O95" s="31"/>
      <c r="P95" s="33"/>
      <c r="Q95" s="33">
        <f t="shared" si="4"/>
        <v>0</v>
      </c>
      <c r="R95" s="34"/>
      <c r="S95" s="34"/>
      <c r="T95" s="15"/>
      <c r="U95" s="34"/>
      <c r="V95" s="34">
        <f t="shared" si="5"/>
        <v>0</v>
      </c>
    </row>
    <row r="96" spans="1:22" ht="159.75" customHeight="1" x14ac:dyDescent="0.25">
      <c r="A96" s="8"/>
      <c r="B96" s="9"/>
      <c r="C96" s="10"/>
      <c r="D96" s="10" t="s">
        <v>203</v>
      </c>
      <c r="E96" s="8" t="s">
        <v>206</v>
      </c>
      <c r="F96" s="8" t="s">
        <v>204</v>
      </c>
      <c r="G96" s="16"/>
      <c r="H96" s="16"/>
      <c r="I96" s="32">
        <v>150</v>
      </c>
      <c r="J96" s="32">
        <v>1</v>
      </c>
      <c r="K96" s="32"/>
      <c r="L96" s="32">
        <f t="shared" si="3"/>
        <v>0</v>
      </c>
      <c r="M96" s="33"/>
      <c r="N96" s="33"/>
      <c r="O96" s="31"/>
      <c r="P96" s="33"/>
      <c r="Q96" s="33">
        <f t="shared" si="4"/>
        <v>0</v>
      </c>
      <c r="R96" s="34"/>
      <c r="S96" s="34"/>
      <c r="T96" s="15"/>
      <c r="U96" s="34"/>
      <c r="V96" s="34">
        <f t="shared" si="5"/>
        <v>0</v>
      </c>
    </row>
  </sheetData>
  <autoFilter ref="A10:V96" xr:uid="{C4742575-B4E6-4B26-8ACE-98BDA3D915D7}">
    <sortState xmlns:xlrd2="http://schemas.microsoft.com/office/spreadsheetml/2017/richdata2" ref="A11:V96">
      <sortCondition ref="D10:D96"/>
    </sortState>
  </autoFilter>
  <mergeCells count="11">
    <mergeCell ref="R9:V9"/>
    <mergeCell ref="M9:Q9"/>
    <mergeCell ref="I9:L9"/>
    <mergeCell ref="B1:E1"/>
    <mergeCell ref="A8:H8"/>
    <mergeCell ref="A7:H7"/>
    <mergeCell ref="I8:L8"/>
    <mergeCell ref="M8:Q8"/>
    <mergeCell ref="M4:V6"/>
    <mergeCell ref="R8:V8"/>
    <mergeCell ref="I7:V7"/>
  </mergeCells>
  <phoneticPr fontId="12" type="noConversion"/>
  <hyperlinks>
    <hyperlink ref="C2" r:id="rId1" xr:uid="{58E68C81-3A0F-46A2-B4B7-4280FFC22C39}"/>
    <hyperlink ref="C3" r:id="rId2" xr:uid="{D0A339D2-A17D-44C8-99A3-8D5DB8F40D07}"/>
    <hyperlink ref="C4" r:id="rId3" xr:uid="{D7B4767D-4ABF-4446-A570-CAB2E37B791E}"/>
    <hyperlink ref="C5" r:id="rId4" xr:uid="{927F2DAD-1227-4775-A2F5-AB9A625352C4}"/>
  </hyperlinks>
  <pageMargins left="0.19685039370078741" right="0.19685039370078741" top="0.19685039370078741" bottom="0.19685039370078741" header="0" footer="0"/>
  <pageSetup paperSize="9" orientation="portrait" horizontalDpi="0" verticalDpi="0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 с фотографиями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Эльвира Хамидуллина</dc:creator>
  <cp:lastModifiedBy>Эльвира Хамидуллина</cp:lastModifiedBy>
  <dcterms:created xsi:type="dcterms:W3CDTF">2019-04-12T13:57:41Z</dcterms:created>
  <dcterms:modified xsi:type="dcterms:W3CDTF">2021-05-14T11:08:47Z</dcterms:modified>
</cp:coreProperties>
</file>